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70" yWindow="120" windowWidth="13080" windowHeight="11640" activeTab="0"/>
  </bookViews>
  <sheets>
    <sheet name="п. Корфовский" sheetId="1" r:id="rId1"/>
    <sheet name="с. Сосновка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<sst xmlns="http://schemas.openxmlformats.org/spreadsheetml/2006/main" count="217" uniqueCount="112">
  <si>
    <t>План работ по текущему ремонту жилого фонда</t>
  </si>
  <si>
    <t>ООО "Межмуниципальное общество "Управляющая компания"</t>
  </si>
  <si>
    <t>№ п/п</t>
  </si>
  <si>
    <t>Виды работ</t>
  </si>
  <si>
    <t>В т.ч. по кварталам</t>
  </si>
  <si>
    <t>Всего: в т.ч.</t>
  </si>
  <si>
    <t>Общестроительные, в них:</t>
  </si>
  <si>
    <t xml:space="preserve">   ремонт кровли</t>
  </si>
  <si>
    <t>с. Калинка</t>
  </si>
  <si>
    <t>2\140</t>
  </si>
  <si>
    <t>4\460</t>
  </si>
  <si>
    <t>4\257</t>
  </si>
  <si>
    <t>Наименование объектов</t>
  </si>
  <si>
    <t>Главный инженер</t>
  </si>
  <si>
    <t>площадь МКД, м2</t>
  </si>
  <si>
    <t xml:space="preserve">% сбора платежей </t>
  </si>
  <si>
    <t>сумма тек. ремонта</t>
  </si>
  <si>
    <t>ИТОГО:</t>
  </si>
  <si>
    <t>Корфовское ГП</t>
  </si>
  <si>
    <t>п. Корфовский</t>
  </si>
  <si>
    <t>АРСЕНЬЕВА, д. 12</t>
  </si>
  <si>
    <t>АРСЕНЬЕВА, д. 13</t>
  </si>
  <si>
    <t>АРСЕНЬЕВА, д. 14</t>
  </si>
  <si>
    <t>АРСЕНЬЕВА, д. 16</t>
  </si>
  <si>
    <t>АРСЕНЬЕВА, д. 18</t>
  </si>
  <si>
    <t>АРСЕНЬЕВА, д. 20</t>
  </si>
  <si>
    <t>АРСЕНЬЕВА, д. 22</t>
  </si>
  <si>
    <t>АРСЕНЬЕВА, д. 24</t>
  </si>
  <si>
    <t>АРСЕНЬЕВА, д. 4</t>
  </si>
  <si>
    <t>АРСЕНЬЕВА, д. 6</t>
  </si>
  <si>
    <t>ГЕОЛОГОВ, д. 1</t>
  </si>
  <si>
    <t>ГЕОЛОГОВ, д. 10</t>
  </si>
  <si>
    <t>ГЕОЛОГОВ, д. 11</t>
  </si>
  <si>
    <t>ГЕОЛОГОВ, д. 12</t>
  </si>
  <si>
    <t>ГЕОЛОГОВ, д. 13</t>
  </si>
  <si>
    <t>ГЕОЛОГОВ, д. 14</t>
  </si>
  <si>
    <t>ГЕОЛОГОВ, д. 15</t>
  </si>
  <si>
    <t>ГЕОЛОГОВ, д. 16</t>
  </si>
  <si>
    <t>ГЕОЛОГОВ, д. 2</t>
  </si>
  <si>
    <t>ГЕОЛОГОВ, д. 3</t>
  </si>
  <si>
    <t>ГЕОЛОГОВ, д. 4</t>
  </si>
  <si>
    <t>ГЕОЛОГОВ, д. 5</t>
  </si>
  <si>
    <t>ГЕОЛОГОВ, д. 6</t>
  </si>
  <si>
    <t>ГЕОЛОГОВ, д. 7</t>
  </si>
  <si>
    <t>ГЕОЛОГОВ, д. 8</t>
  </si>
  <si>
    <t>ГЕОЛОГОВ, д. 9</t>
  </si>
  <si>
    <t>ЛЕНИНА, д. 10</t>
  </si>
  <si>
    <t>ЛЕНИНА, д. 3</t>
  </si>
  <si>
    <t>ЛЕНИНА, д. 8</t>
  </si>
  <si>
    <t>ЛЕНИНА, д. 9</t>
  </si>
  <si>
    <t>ТАЕЖНАЯ, д. 10 А</t>
  </si>
  <si>
    <t>ТАЕЖНАЯ, д. 12</t>
  </si>
  <si>
    <t>ТАЕЖНАЯ, д. 10</t>
  </si>
  <si>
    <t>ТАЕЖНАЯ, д. 14</t>
  </si>
  <si>
    <t>ТАЕЖНАЯ, д. 2</t>
  </si>
  <si>
    <t>ТАЕЖНАЯ, д. 21</t>
  </si>
  <si>
    <t>ТАЕЖНАЯ, д. 23</t>
  </si>
  <si>
    <t>ТАЕЖНАЯ, д. 4</t>
  </si>
  <si>
    <t>ТАЕЖНАЯ, д. 5</t>
  </si>
  <si>
    <t>ТАЕЖНАЯ, д. 6</t>
  </si>
  <si>
    <t>ТАЕЖНАЯ, д. 9</t>
  </si>
  <si>
    <t>ТАЕЖНЫЙ ПЕР., д. 1</t>
  </si>
  <si>
    <t>ЛАЗО, 12</t>
  </si>
  <si>
    <t>ЛАЗО, 14</t>
  </si>
  <si>
    <t>А. В. Шильников</t>
  </si>
  <si>
    <t>Ед.изм.</t>
  </si>
  <si>
    <t>кол-во</t>
  </si>
  <si>
    <t>шт.</t>
  </si>
  <si>
    <t>м2</t>
  </si>
  <si>
    <t>эт.</t>
  </si>
  <si>
    <t>47-69-07</t>
  </si>
  <si>
    <t>сист.</t>
  </si>
  <si>
    <t>м.п.</t>
  </si>
  <si>
    <t>ПЛОЩАДЬ МИРА, д. 1</t>
  </si>
  <si>
    <t>ПЛОЩАДЬ МИРА, д. 2</t>
  </si>
  <si>
    <t>дом</t>
  </si>
  <si>
    <t>ПЛОЩАДЬ МИРА, д. 3</t>
  </si>
  <si>
    <t>ПЛОЩАДЬ МИРА, д. 4</t>
  </si>
  <si>
    <t>ПЛОЩАДЬ МИРА, д. 5</t>
  </si>
  <si>
    <t>ПЛОЩАДЬ МИРА, д. 6</t>
  </si>
  <si>
    <t>ПЛОЩАДЬ МИРА, д. 7</t>
  </si>
  <si>
    <t>ШОССЕЙНАЯ, д. 1</t>
  </si>
  <si>
    <t>ШОССЕЙНАЯ, д. 2</t>
  </si>
  <si>
    <t>ШОССЕЙНАЯ, д. 3</t>
  </si>
  <si>
    <t>ШОССЕЙНАЯ, д. 6</t>
  </si>
  <si>
    <t>ШОССЕЙНАЯ, д. 7</t>
  </si>
  <si>
    <t>Хабаровского муниципального района на 2019 год</t>
  </si>
  <si>
    <t>Ремонт системы отопления</t>
  </si>
  <si>
    <t>Ремонт запорной арматуры</t>
  </si>
  <si>
    <t>Ремонт подъезда</t>
  </si>
  <si>
    <t>Ремонт фасада</t>
  </si>
  <si>
    <t>Установка энергосберегающего освещения</t>
  </si>
  <si>
    <t>дом.</t>
  </si>
  <si>
    <t>Установка окон ПВХ</t>
  </si>
  <si>
    <t>Ремонт системы ХВС</t>
  </si>
  <si>
    <t>Ремонт подъездов</t>
  </si>
  <si>
    <t>Ремонт цокольного этажа</t>
  </si>
  <si>
    <t>Ремонт подъезда/подъездных козырьков</t>
  </si>
  <si>
    <t>шт./шт.</t>
  </si>
  <si>
    <t>1\3</t>
  </si>
  <si>
    <t>шт./под.</t>
  </si>
  <si>
    <t>1\1</t>
  </si>
  <si>
    <t>Ремонт розлива отопления</t>
  </si>
  <si>
    <t>Замена запорной арматуры</t>
  </si>
  <si>
    <t>Утепление фасада</t>
  </si>
  <si>
    <t>Ремонт крыши</t>
  </si>
  <si>
    <t xml:space="preserve">Ремонт отмостки </t>
  </si>
  <si>
    <t>Ремонт подъзда</t>
  </si>
  <si>
    <t>Ремонт лестничного марша</t>
  </si>
  <si>
    <t>Установка почтовых ящиков</t>
  </si>
  <si>
    <t>Ремонт электрооборудования</t>
  </si>
  <si>
    <t>Ремонт подъезда\установка окон ПВХ, 1 подъезда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</si>
</sst>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"/>
    <numFmt numFmtId="181" formatCode="[$-FC19]d\ mmmm\ yyyy\ &quot;г.&quot;"/>
    <numFmt numFmtId="182" formatCode="#&quot; &quot;?/2"/>
    <numFmt numFmtId="183" formatCode="0.0"/>
    <numFmt numFmtId="184" formatCode="#,##0.0"/>
  </numFmts>
  <fonts count="5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12"/>
      <color indexed="12"/>
      <name val="Arial"/>
      <family val="2"/>
    </font>
    <font>
      <sz val="10"/>
      <color indexed="12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/>
    </xf>
    <xf numFmtId="0" fontId="0" fillId="0" borderId="10" xfId="0" applyNumberForma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10" xfId="0" applyNumberFormat="1" applyFont="1" applyBorder="1" applyAlignment="1">
      <alignment horizontal="center"/>
    </xf>
    <xf numFmtId="0" fontId="0" fillId="0" borderId="10" xfId="0" applyNumberFormat="1" applyBorder="1" applyAlignment="1">
      <alignment/>
    </xf>
    <xf numFmtId="0" fontId="0" fillId="0" borderId="10" xfId="0" applyNumberFormat="1" applyFont="1" applyBorder="1" applyAlignment="1">
      <alignment horizontal="left"/>
    </xf>
    <xf numFmtId="0" fontId="7" fillId="0" borderId="13" xfId="0" applyNumberFormat="1" applyFont="1" applyBorder="1" applyAlignment="1">
      <alignment horizontal="left" vertical="top" wrapText="1"/>
    </xf>
    <xf numFmtId="2" fontId="7" fillId="0" borderId="10" xfId="0" applyNumberFormat="1" applyFont="1" applyBorder="1" applyAlignment="1">
      <alignment horizontal="right" vertical="top" wrapText="1"/>
    </xf>
    <xf numFmtId="183" fontId="7" fillId="0" borderId="10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right"/>
    </xf>
    <xf numFmtId="2" fontId="2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left"/>
    </xf>
    <xf numFmtId="3" fontId="2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left" vertical="center" wrapText="1"/>
    </xf>
    <xf numFmtId="0" fontId="0" fillId="0" borderId="0" xfId="0" applyNumberFormat="1" applyBorder="1" applyAlignment="1">
      <alignment horizontal="center"/>
    </xf>
    <xf numFmtId="0" fontId="5" fillId="0" borderId="0" xfId="0" applyFont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0" fontId="7" fillId="0" borderId="13" xfId="0" applyNumberFormat="1" applyFont="1" applyBorder="1" applyAlignment="1">
      <alignment horizontal="left" vertical="center" wrapText="1"/>
    </xf>
    <xf numFmtId="0" fontId="7" fillId="0" borderId="13" xfId="0" applyNumberFormat="1" applyFont="1" applyBorder="1" applyAlignment="1">
      <alignment horizontal="left" wrapText="1"/>
    </xf>
    <xf numFmtId="2" fontId="7" fillId="0" borderId="10" xfId="0" applyNumberFormat="1" applyFont="1" applyBorder="1" applyAlignment="1">
      <alignment horizontal="right" wrapText="1"/>
    </xf>
    <xf numFmtId="0" fontId="7" fillId="0" borderId="14" xfId="0" applyNumberFormat="1" applyFont="1" applyBorder="1" applyAlignment="1">
      <alignment horizontal="left" vertical="center" wrapText="1"/>
    </xf>
    <xf numFmtId="2" fontId="7" fillId="0" borderId="15" xfId="0" applyNumberFormat="1" applyFont="1" applyBorder="1" applyAlignment="1">
      <alignment horizontal="right" vertical="center" wrapText="1"/>
    </xf>
    <xf numFmtId="183" fontId="7" fillId="0" borderId="15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right" vertical="center" wrapText="1"/>
    </xf>
    <xf numFmtId="183" fontId="7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3" fontId="8" fillId="0" borderId="10" xfId="0" applyNumberFormat="1" applyFont="1" applyBorder="1" applyAlignment="1">
      <alignment horizontal="center"/>
    </xf>
    <xf numFmtId="3" fontId="8" fillId="0" borderId="10" xfId="0" applyNumberFormat="1" applyFont="1" applyBorder="1" applyAlignment="1">
      <alignment horizontal="center" vertical="center"/>
    </xf>
    <xf numFmtId="3" fontId="8" fillId="33" borderId="15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/>
    </xf>
    <xf numFmtId="3" fontId="9" fillId="0" borderId="10" xfId="0" applyNumberFormat="1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vertical="center" wrapText="1"/>
    </xf>
    <xf numFmtId="0" fontId="10" fillId="0" borderId="13" xfId="0" applyNumberFormat="1" applyFont="1" applyFill="1" applyBorder="1" applyAlignment="1">
      <alignment horizontal="left" vertical="top" wrapText="1"/>
    </xf>
    <xf numFmtId="2" fontId="10" fillId="0" borderId="10" xfId="0" applyNumberFormat="1" applyFont="1" applyBorder="1" applyAlignment="1">
      <alignment horizontal="right" vertical="top" wrapText="1"/>
    </xf>
    <xf numFmtId="183" fontId="10" fillId="0" borderId="10" xfId="0" applyNumberFormat="1" applyFont="1" applyBorder="1" applyAlignment="1">
      <alignment horizontal="center" vertical="top" wrapText="1"/>
    </xf>
    <xf numFmtId="3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right"/>
    </xf>
    <xf numFmtId="4" fontId="11" fillId="0" borderId="10" xfId="0" applyNumberFormat="1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3" fontId="11" fillId="0" borderId="10" xfId="0" applyNumberFormat="1" applyFont="1" applyBorder="1" applyAlignment="1">
      <alignment horizontal="left"/>
    </xf>
    <xf numFmtId="0" fontId="12" fillId="0" borderId="0" xfId="0" applyFont="1" applyAlignment="1">
      <alignment/>
    </xf>
    <xf numFmtId="0" fontId="10" fillId="0" borderId="14" xfId="0" applyNumberFormat="1" applyFont="1" applyFill="1" applyBorder="1" applyAlignment="1">
      <alignment horizontal="left" vertical="center" wrapText="1"/>
    </xf>
    <xf numFmtId="2" fontId="10" fillId="0" borderId="15" xfId="0" applyNumberFormat="1" applyFont="1" applyBorder="1" applyAlignment="1">
      <alignment horizontal="right" vertical="center" wrapText="1"/>
    </xf>
    <xf numFmtId="0" fontId="10" fillId="0" borderId="17" xfId="0" applyFont="1" applyBorder="1" applyAlignment="1">
      <alignment horizontal="center"/>
    </xf>
    <xf numFmtId="183" fontId="10" fillId="0" borderId="15" xfId="0" applyNumberFormat="1" applyFont="1" applyBorder="1" applyAlignment="1">
      <alignment horizontal="center" vertical="center" wrapText="1"/>
    </xf>
    <xf numFmtId="3" fontId="10" fillId="0" borderId="15" xfId="0" applyNumberFormat="1" applyFont="1" applyBorder="1" applyAlignment="1">
      <alignment horizontal="center" vertical="center"/>
    </xf>
    <xf numFmtId="0" fontId="13" fillId="0" borderId="10" xfId="0" applyNumberFormat="1" applyFont="1" applyBorder="1" applyAlignment="1">
      <alignment horizontal="center"/>
    </xf>
    <xf numFmtId="0" fontId="14" fillId="0" borderId="13" xfId="0" applyNumberFormat="1" applyFont="1" applyBorder="1" applyAlignment="1">
      <alignment horizontal="left" vertical="top" wrapText="1"/>
    </xf>
    <xf numFmtId="16" fontId="0" fillId="0" borderId="10" xfId="0" applyNumberFormat="1" applyFont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10" fillId="0" borderId="15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18" xfId="0" applyNumberFormat="1" applyFont="1" applyFill="1" applyBorder="1" applyAlignment="1">
      <alignment horizontal="left" vertical="center" wrapText="1"/>
    </xf>
    <xf numFmtId="0" fontId="49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10" fillId="0" borderId="15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tabSelected="1" zoomScalePageLayoutView="0" workbookViewId="0" topLeftCell="A1">
      <selection activeCell="F48" sqref="F48"/>
    </sheetView>
  </sheetViews>
  <sheetFormatPr defaultColWidth="9.140625" defaultRowHeight="12.75"/>
  <cols>
    <col min="1" max="1" width="6.28125" style="0" customWidth="1"/>
    <col min="2" max="2" width="25.140625" style="0" customWidth="1"/>
    <col min="3" max="3" width="11.57421875" style="0" customWidth="1"/>
    <col min="4" max="4" width="13.00390625" style="0" customWidth="1"/>
    <col min="5" max="5" width="11.140625" style="0" customWidth="1"/>
    <col min="6" max="6" width="33.140625" style="0" customWidth="1"/>
    <col min="7" max="7" width="11.421875" style="0" customWidth="1"/>
    <col min="9" max="9" width="10.00390625" style="0" customWidth="1"/>
  </cols>
  <sheetData>
    <row r="1" spans="3:11" ht="15" customHeight="1">
      <c r="C1" s="95" t="s">
        <v>0</v>
      </c>
      <c r="D1" s="95"/>
      <c r="E1" s="95"/>
      <c r="F1" s="95"/>
      <c r="G1" s="36"/>
      <c r="H1" s="36"/>
      <c r="I1" s="36"/>
      <c r="J1" s="36"/>
      <c r="K1" s="36"/>
    </row>
    <row r="2" spans="3:11" ht="15" customHeight="1">
      <c r="C2" s="95" t="s">
        <v>86</v>
      </c>
      <c r="D2" s="95"/>
      <c r="E2" s="95"/>
      <c r="F2" s="95"/>
      <c r="G2" s="36"/>
      <c r="H2" s="36"/>
      <c r="I2" s="36"/>
      <c r="J2" s="36"/>
      <c r="K2" s="36"/>
    </row>
    <row r="3" ht="12.75" hidden="1"/>
    <row r="4" spans="1:6" ht="19.5" customHeight="1">
      <c r="A4" s="7" t="s">
        <v>1</v>
      </c>
      <c r="B4" s="7"/>
      <c r="C4" s="7"/>
      <c r="D4" s="7"/>
      <c r="E4" s="7"/>
      <c r="F4" s="56"/>
    </row>
    <row r="6" spans="1:12" ht="12.75" customHeight="1">
      <c r="A6" s="91" t="s">
        <v>2</v>
      </c>
      <c r="B6" s="93" t="s">
        <v>12</v>
      </c>
      <c r="C6" s="93" t="s">
        <v>14</v>
      </c>
      <c r="D6" s="93" t="s">
        <v>15</v>
      </c>
      <c r="E6" s="93" t="s">
        <v>16</v>
      </c>
      <c r="F6" s="91" t="s">
        <v>3</v>
      </c>
      <c r="G6" s="91" t="s">
        <v>65</v>
      </c>
      <c r="H6" s="91" t="s">
        <v>66</v>
      </c>
      <c r="I6" s="96" t="s">
        <v>4</v>
      </c>
      <c r="J6" s="96"/>
      <c r="K6" s="96"/>
      <c r="L6" s="96"/>
    </row>
    <row r="7" spans="1:12" ht="12.75">
      <c r="A7" s="92"/>
      <c r="B7" s="94"/>
      <c r="C7" s="94"/>
      <c r="D7" s="94"/>
      <c r="E7" s="94"/>
      <c r="F7" s="92"/>
      <c r="G7" s="92"/>
      <c r="H7" s="92"/>
      <c r="I7" s="1">
        <v>1</v>
      </c>
      <c r="J7" s="1">
        <v>2</v>
      </c>
      <c r="K7" s="1">
        <v>3</v>
      </c>
      <c r="L7" s="1">
        <v>4</v>
      </c>
    </row>
    <row r="8" spans="1:12" ht="12.75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1">
        <v>9</v>
      </c>
      <c r="J8" s="1">
        <v>10</v>
      </c>
      <c r="K8" s="1">
        <v>11</v>
      </c>
      <c r="L8" s="1">
        <v>12</v>
      </c>
    </row>
    <row r="9" spans="1:12" ht="15.75">
      <c r="A9" s="89" t="s">
        <v>18</v>
      </c>
      <c r="B9" s="90"/>
      <c r="C9" s="90"/>
      <c r="D9" s="90"/>
      <c r="E9" s="90"/>
      <c r="F9" s="18"/>
      <c r="G9" s="18"/>
      <c r="H9" s="18"/>
      <c r="I9" s="18"/>
      <c r="J9" s="18"/>
      <c r="K9" s="18"/>
      <c r="L9" s="19"/>
    </row>
    <row r="10" spans="1:12" ht="12.75" hidden="1">
      <c r="A10" s="3"/>
      <c r="B10" s="11"/>
      <c r="C10" s="11"/>
      <c r="D10" s="11"/>
      <c r="E10" s="11"/>
      <c r="F10" s="6" t="s">
        <v>8</v>
      </c>
      <c r="G10" s="88"/>
      <c r="H10" s="88"/>
      <c r="I10" s="88"/>
      <c r="J10" s="3"/>
      <c r="K10" s="3"/>
      <c r="L10" s="3"/>
    </row>
    <row r="11" spans="1:12" ht="12.75" hidden="1">
      <c r="A11" s="6"/>
      <c r="B11" s="12"/>
      <c r="C11" s="12"/>
      <c r="D11" s="12"/>
      <c r="E11" s="12"/>
      <c r="F11" s="5" t="s">
        <v>5</v>
      </c>
      <c r="G11" s="6"/>
      <c r="H11" s="6"/>
      <c r="I11" s="6"/>
      <c r="J11" s="6">
        <f>J12+J38+J39+J40</f>
        <v>331.12</v>
      </c>
      <c r="K11" s="6">
        <f>K12+K38+K39+K40</f>
        <v>770.93</v>
      </c>
      <c r="L11" s="6">
        <f>L12+L38+L39+L40</f>
        <v>132.63</v>
      </c>
    </row>
    <row r="12" spans="1:12" ht="12.75" hidden="1">
      <c r="A12" s="6"/>
      <c r="B12" s="12"/>
      <c r="C12" s="12"/>
      <c r="D12" s="12"/>
      <c r="E12" s="12"/>
      <c r="F12" s="5" t="s">
        <v>6</v>
      </c>
      <c r="G12" s="6"/>
      <c r="H12" s="6"/>
      <c r="I12" s="9"/>
      <c r="J12" s="10">
        <v>330.12</v>
      </c>
      <c r="K12" s="10">
        <v>769.93</v>
      </c>
      <c r="L12" s="10">
        <v>132.63</v>
      </c>
    </row>
    <row r="13" spans="1:12" ht="12.75" hidden="1">
      <c r="A13" s="1"/>
      <c r="B13" s="11"/>
      <c r="C13" s="11"/>
      <c r="D13" s="11"/>
      <c r="E13" s="11"/>
      <c r="F13" s="5" t="s">
        <v>7</v>
      </c>
      <c r="G13" s="6"/>
      <c r="H13" s="6"/>
      <c r="I13" s="6"/>
      <c r="J13" s="6" t="s">
        <v>11</v>
      </c>
      <c r="K13" s="6" t="s">
        <v>10</v>
      </c>
      <c r="L13" s="6" t="s">
        <v>9</v>
      </c>
    </row>
    <row r="14" spans="1:12" ht="12.75">
      <c r="A14" s="1"/>
      <c r="B14" s="12" t="s">
        <v>19</v>
      </c>
      <c r="C14" s="11"/>
      <c r="D14" s="11"/>
      <c r="E14" s="11"/>
      <c r="F14" s="13"/>
      <c r="G14" s="1"/>
      <c r="H14" s="1"/>
      <c r="I14" s="1"/>
      <c r="J14" s="1"/>
      <c r="K14" s="1"/>
      <c r="L14" s="1"/>
    </row>
    <row r="15" spans="1:12" ht="12.75">
      <c r="A15" s="1">
        <v>1</v>
      </c>
      <c r="B15" s="23" t="s">
        <v>20</v>
      </c>
      <c r="C15" s="24">
        <v>739.7</v>
      </c>
      <c r="D15" s="25">
        <v>69.4</v>
      </c>
      <c r="E15" s="51">
        <f>C15*D15*6*12/100</f>
        <v>36961.32960000001</v>
      </c>
      <c r="F15" s="13" t="s">
        <v>87</v>
      </c>
      <c r="G15" s="20" t="s">
        <v>71</v>
      </c>
      <c r="H15" s="15">
        <v>1</v>
      </c>
      <c r="I15" s="15"/>
      <c r="J15" s="15"/>
      <c r="K15" s="15">
        <v>1</v>
      </c>
      <c r="L15" s="15"/>
    </row>
    <row r="16" spans="1:12" ht="12.75">
      <c r="A16" s="1">
        <v>2</v>
      </c>
      <c r="B16" s="23" t="s">
        <v>21</v>
      </c>
      <c r="C16" s="24">
        <v>145.7</v>
      </c>
      <c r="D16" s="25">
        <v>57.6</v>
      </c>
      <c r="E16" s="51">
        <f aca="true" t="shared" si="0" ref="E16:E58">C16*D16*6*12/100</f>
        <v>6042.4704</v>
      </c>
      <c r="F16" s="13" t="s">
        <v>88</v>
      </c>
      <c r="G16" s="15" t="s">
        <v>67</v>
      </c>
      <c r="H16" s="15">
        <v>2</v>
      </c>
      <c r="I16" s="15"/>
      <c r="J16" s="15"/>
      <c r="K16" s="15">
        <v>2</v>
      </c>
      <c r="L16" s="15"/>
    </row>
    <row r="17" spans="1:12" ht="15.75" customHeight="1">
      <c r="A17" s="1">
        <v>3</v>
      </c>
      <c r="B17" s="38" t="s">
        <v>22</v>
      </c>
      <c r="C17" s="44">
        <v>727.6</v>
      </c>
      <c r="D17" s="45">
        <v>55.5</v>
      </c>
      <c r="E17" s="52">
        <f t="shared" si="0"/>
        <v>29074.896</v>
      </c>
      <c r="F17" s="13" t="s">
        <v>89</v>
      </c>
      <c r="G17" s="46" t="s">
        <v>67</v>
      </c>
      <c r="H17" s="46">
        <v>1</v>
      </c>
      <c r="I17" s="46"/>
      <c r="J17" s="46"/>
      <c r="K17" s="46">
        <v>1</v>
      </c>
      <c r="L17" s="15"/>
    </row>
    <row r="18" spans="1:12" ht="12.75">
      <c r="A18" s="1">
        <v>4</v>
      </c>
      <c r="B18" s="23" t="s">
        <v>23</v>
      </c>
      <c r="C18" s="24">
        <v>479.1</v>
      </c>
      <c r="D18" s="25">
        <v>90.9</v>
      </c>
      <c r="E18" s="51">
        <f t="shared" si="0"/>
        <v>31356.1368</v>
      </c>
      <c r="F18" s="13" t="s">
        <v>89</v>
      </c>
      <c r="G18" s="20" t="s">
        <v>67</v>
      </c>
      <c r="H18" s="15">
        <v>1</v>
      </c>
      <c r="I18" s="15"/>
      <c r="J18" s="15"/>
      <c r="K18" s="15">
        <v>1</v>
      </c>
      <c r="L18" s="15"/>
    </row>
    <row r="19" spans="1:12" ht="12.75" customHeight="1">
      <c r="A19" s="1">
        <v>5</v>
      </c>
      <c r="B19" s="23" t="s">
        <v>24</v>
      </c>
      <c r="C19" s="24">
        <v>495.1</v>
      </c>
      <c r="D19" s="25">
        <v>91.4</v>
      </c>
      <c r="E19" s="51">
        <f t="shared" si="0"/>
        <v>32581.540800000002</v>
      </c>
      <c r="F19" s="13" t="s">
        <v>90</v>
      </c>
      <c r="G19" s="15" t="s">
        <v>68</v>
      </c>
      <c r="H19" s="15">
        <v>35</v>
      </c>
      <c r="I19" s="15"/>
      <c r="J19" s="15"/>
      <c r="K19" s="15">
        <v>35</v>
      </c>
      <c r="L19" s="15"/>
    </row>
    <row r="20" spans="1:12" ht="12.75">
      <c r="A20" s="1">
        <v>6</v>
      </c>
      <c r="B20" s="23" t="s">
        <v>25</v>
      </c>
      <c r="C20" s="24">
        <v>344.4</v>
      </c>
      <c r="D20" s="25">
        <v>44.9</v>
      </c>
      <c r="E20" s="51">
        <f t="shared" si="0"/>
        <v>11133.763199999998</v>
      </c>
      <c r="F20" s="13" t="s">
        <v>90</v>
      </c>
      <c r="G20" s="15" t="s">
        <v>68</v>
      </c>
      <c r="H20" s="15">
        <v>25</v>
      </c>
      <c r="I20" s="15"/>
      <c r="J20" s="15">
        <v>25</v>
      </c>
      <c r="K20" s="15"/>
      <c r="L20" s="15"/>
    </row>
    <row r="21" spans="1:12" ht="12.75" customHeight="1">
      <c r="A21" s="1">
        <v>7</v>
      </c>
      <c r="B21" s="23" t="s">
        <v>26</v>
      </c>
      <c r="C21" s="24">
        <v>484.6</v>
      </c>
      <c r="D21" s="25">
        <v>31.5</v>
      </c>
      <c r="E21" s="51">
        <f t="shared" si="0"/>
        <v>10990.728000000001</v>
      </c>
      <c r="F21" s="13" t="s">
        <v>90</v>
      </c>
      <c r="G21" s="15" t="s">
        <v>68</v>
      </c>
      <c r="H21" s="15">
        <v>30</v>
      </c>
      <c r="I21" s="15"/>
      <c r="J21" s="15"/>
      <c r="K21" s="15">
        <v>30</v>
      </c>
      <c r="L21" s="15"/>
    </row>
    <row r="22" spans="1:12" ht="13.5" customHeight="1">
      <c r="A22" s="1">
        <v>8</v>
      </c>
      <c r="B22" s="23" t="s">
        <v>27</v>
      </c>
      <c r="C22" s="24">
        <v>915.2</v>
      </c>
      <c r="D22" s="25">
        <v>89.4</v>
      </c>
      <c r="E22" s="51">
        <f t="shared" si="0"/>
        <v>58909.5936</v>
      </c>
      <c r="F22" s="13" t="s">
        <v>89</v>
      </c>
      <c r="G22" s="15" t="s">
        <v>67</v>
      </c>
      <c r="H22" s="15">
        <v>1</v>
      </c>
      <c r="I22" s="15"/>
      <c r="J22" s="15"/>
      <c r="K22" s="15">
        <v>1</v>
      </c>
      <c r="L22" s="15"/>
    </row>
    <row r="23" spans="1:12" ht="12.75">
      <c r="A23" s="1">
        <v>9</v>
      </c>
      <c r="B23" s="23" t="s">
        <v>28</v>
      </c>
      <c r="C23" s="24">
        <v>140.5</v>
      </c>
      <c r="D23" s="25">
        <v>51.9</v>
      </c>
      <c r="E23" s="51">
        <f t="shared" si="0"/>
        <v>5250.203999999999</v>
      </c>
      <c r="F23" s="13" t="s">
        <v>88</v>
      </c>
      <c r="G23" s="15" t="s">
        <v>67</v>
      </c>
      <c r="H23" s="15">
        <v>2</v>
      </c>
      <c r="I23" s="15"/>
      <c r="J23" s="15"/>
      <c r="K23" s="15">
        <v>2</v>
      </c>
      <c r="L23" s="15"/>
    </row>
    <row r="24" spans="1:12" ht="12.75">
      <c r="A24" s="1">
        <v>10</v>
      </c>
      <c r="B24" s="23" t="s">
        <v>29</v>
      </c>
      <c r="C24" s="24">
        <v>151.8</v>
      </c>
      <c r="D24" s="25">
        <v>72.4</v>
      </c>
      <c r="E24" s="51">
        <f t="shared" si="0"/>
        <v>7913.0304000000015</v>
      </c>
      <c r="F24" s="13" t="s">
        <v>88</v>
      </c>
      <c r="G24" s="15" t="s">
        <v>67</v>
      </c>
      <c r="H24" s="15">
        <v>2</v>
      </c>
      <c r="I24" s="15"/>
      <c r="J24" s="15"/>
      <c r="K24" s="15">
        <v>2</v>
      </c>
      <c r="L24" s="15"/>
    </row>
    <row r="25" spans="1:12" ht="12.75" customHeight="1">
      <c r="A25" s="1">
        <v>11</v>
      </c>
      <c r="B25" s="23" t="s">
        <v>30</v>
      </c>
      <c r="C25" s="24">
        <v>613.4</v>
      </c>
      <c r="D25" s="25">
        <v>90.2</v>
      </c>
      <c r="E25" s="51">
        <f t="shared" si="0"/>
        <v>39836.6496</v>
      </c>
      <c r="F25" s="13" t="s">
        <v>90</v>
      </c>
      <c r="G25" s="15" t="s">
        <v>68</v>
      </c>
      <c r="H25" s="15">
        <v>50</v>
      </c>
      <c r="I25" s="15"/>
      <c r="J25" s="15"/>
      <c r="K25" s="15">
        <v>50</v>
      </c>
      <c r="L25" s="15"/>
    </row>
    <row r="26" spans="1:12" s="47" customFormat="1" ht="12.75" customHeight="1">
      <c r="A26" s="1">
        <v>12</v>
      </c>
      <c r="B26" s="38" t="s">
        <v>31</v>
      </c>
      <c r="C26" s="44">
        <v>599.3</v>
      </c>
      <c r="D26" s="45">
        <v>100</v>
      </c>
      <c r="E26" s="52">
        <f t="shared" si="0"/>
        <v>43149.59999999999</v>
      </c>
      <c r="F26" s="13" t="s">
        <v>89</v>
      </c>
      <c r="G26" s="48" t="s">
        <v>67</v>
      </c>
      <c r="H26" s="46">
        <v>1</v>
      </c>
      <c r="I26" s="46"/>
      <c r="J26" s="46"/>
      <c r="K26" s="46">
        <v>1</v>
      </c>
      <c r="L26" s="46"/>
    </row>
    <row r="27" spans="1:12" ht="25.5">
      <c r="A27" s="1">
        <v>13</v>
      </c>
      <c r="B27" s="38" t="s">
        <v>32</v>
      </c>
      <c r="C27" s="44">
        <v>881.8</v>
      </c>
      <c r="D27" s="45">
        <v>70.9</v>
      </c>
      <c r="E27" s="52">
        <f>C27*D27*6*12/100</f>
        <v>45014.12640000001</v>
      </c>
      <c r="F27" s="13" t="s">
        <v>91</v>
      </c>
      <c r="G27" s="48" t="s">
        <v>92</v>
      </c>
      <c r="H27" s="46">
        <v>1</v>
      </c>
      <c r="I27" s="15"/>
      <c r="J27" s="15"/>
      <c r="K27" s="46">
        <v>1</v>
      </c>
      <c r="L27" s="15"/>
    </row>
    <row r="28" spans="1:12" ht="12.75">
      <c r="A28" s="1">
        <v>14</v>
      </c>
      <c r="B28" s="23" t="s">
        <v>33</v>
      </c>
      <c r="C28" s="24">
        <v>1302.5</v>
      </c>
      <c r="D28" s="25">
        <v>82.7</v>
      </c>
      <c r="E28" s="51">
        <f t="shared" si="0"/>
        <v>77556.06</v>
      </c>
      <c r="F28" s="13" t="s">
        <v>90</v>
      </c>
      <c r="G28" s="15" t="s">
        <v>68</v>
      </c>
      <c r="H28" s="15">
        <v>85</v>
      </c>
      <c r="I28" s="15"/>
      <c r="J28" s="15"/>
      <c r="K28" s="15">
        <v>85</v>
      </c>
      <c r="L28" s="15"/>
    </row>
    <row r="29" spans="1:12" ht="14.25" customHeight="1">
      <c r="A29" s="1">
        <v>15</v>
      </c>
      <c r="B29" s="23" t="s">
        <v>34</v>
      </c>
      <c r="C29" s="24">
        <v>1584.3</v>
      </c>
      <c r="D29" s="25">
        <v>83.1</v>
      </c>
      <c r="E29" s="51">
        <f t="shared" si="0"/>
        <v>94791.8376</v>
      </c>
      <c r="F29" s="13" t="s">
        <v>89</v>
      </c>
      <c r="G29" s="15" t="s">
        <v>67</v>
      </c>
      <c r="H29" s="15">
        <v>1</v>
      </c>
      <c r="I29" s="15"/>
      <c r="J29" s="15">
        <v>1</v>
      </c>
      <c r="K29" s="15"/>
      <c r="L29" s="15"/>
    </row>
    <row r="30" spans="1:13" ht="12.75">
      <c r="A30" s="1">
        <v>16</v>
      </c>
      <c r="B30" s="79" t="s">
        <v>35</v>
      </c>
      <c r="C30" s="24">
        <v>1295.5</v>
      </c>
      <c r="D30" s="25">
        <v>91.9</v>
      </c>
      <c r="E30" s="51">
        <f t="shared" si="0"/>
        <v>85720.644</v>
      </c>
      <c r="F30" s="13" t="s">
        <v>89</v>
      </c>
      <c r="G30" s="15" t="s">
        <v>67</v>
      </c>
      <c r="H30" s="15">
        <v>1</v>
      </c>
      <c r="I30" s="15"/>
      <c r="J30" s="15"/>
      <c r="K30" s="78">
        <v>1</v>
      </c>
      <c r="L30" s="15"/>
      <c r="M30" s="72"/>
    </row>
    <row r="31" spans="1:12" ht="12.75">
      <c r="A31" s="1">
        <v>17</v>
      </c>
      <c r="B31" s="23" t="s">
        <v>36</v>
      </c>
      <c r="C31" s="24">
        <v>1323.5</v>
      </c>
      <c r="D31" s="25">
        <v>99.6</v>
      </c>
      <c r="E31" s="51">
        <f t="shared" si="0"/>
        <v>94910.83200000001</v>
      </c>
      <c r="F31" s="13" t="s">
        <v>89</v>
      </c>
      <c r="G31" s="15" t="s">
        <v>67</v>
      </c>
      <c r="H31" s="15">
        <v>1</v>
      </c>
      <c r="I31" s="15"/>
      <c r="J31" s="15"/>
      <c r="K31" s="15">
        <v>1</v>
      </c>
      <c r="L31" s="15"/>
    </row>
    <row r="32" spans="1:12" ht="12.75">
      <c r="A32" s="1">
        <v>18</v>
      </c>
      <c r="B32" s="23" t="s">
        <v>37</v>
      </c>
      <c r="C32" s="24">
        <v>1641.3</v>
      </c>
      <c r="D32" s="25">
        <v>93.3</v>
      </c>
      <c r="E32" s="51">
        <f t="shared" si="0"/>
        <v>110255.96879999999</v>
      </c>
      <c r="F32" s="13" t="s">
        <v>89</v>
      </c>
      <c r="G32" s="15" t="s">
        <v>67</v>
      </c>
      <c r="H32" s="15">
        <v>1</v>
      </c>
      <c r="I32" s="15"/>
      <c r="J32" s="15">
        <v>1</v>
      </c>
      <c r="K32" s="15"/>
      <c r="L32" s="15"/>
    </row>
    <row r="33" spans="1:12" ht="12.75">
      <c r="A33" s="1">
        <v>19</v>
      </c>
      <c r="B33" s="23" t="s">
        <v>38</v>
      </c>
      <c r="C33" s="24">
        <v>614.4</v>
      </c>
      <c r="D33" s="25">
        <v>89.2</v>
      </c>
      <c r="E33" s="51">
        <f t="shared" si="0"/>
        <v>39459.2256</v>
      </c>
      <c r="F33" s="13" t="s">
        <v>93</v>
      </c>
      <c r="G33" s="20" t="s">
        <v>67</v>
      </c>
      <c r="H33" s="15">
        <v>1</v>
      </c>
      <c r="I33" s="15"/>
      <c r="J33" s="15"/>
      <c r="K33" s="15">
        <v>1</v>
      </c>
      <c r="L33" s="15"/>
    </row>
    <row r="34" spans="1:12" ht="12.75">
      <c r="A34" s="1">
        <v>20</v>
      </c>
      <c r="B34" s="23" t="s">
        <v>39</v>
      </c>
      <c r="C34" s="24">
        <v>610.4</v>
      </c>
      <c r="D34" s="25">
        <v>83.1</v>
      </c>
      <c r="E34" s="51">
        <f t="shared" si="0"/>
        <v>36521.4528</v>
      </c>
      <c r="F34" s="13" t="s">
        <v>89</v>
      </c>
      <c r="G34" s="15" t="s">
        <v>67</v>
      </c>
      <c r="H34" s="15">
        <v>2</v>
      </c>
      <c r="I34" s="15"/>
      <c r="J34" s="15">
        <v>1</v>
      </c>
      <c r="K34" s="15">
        <v>1</v>
      </c>
      <c r="L34" s="15"/>
    </row>
    <row r="35" spans="1:12" ht="12.75">
      <c r="A35" s="1">
        <v>21</v>
      </c>
      <c r="B35" s="23" t="s">
        <v>40</v>
      </c>
      <c r="C35" s="24">
        <v>605</v>
      </c>
      <c r="D35" s="25">
        <v>100</v>
      </c>
      <c r="E35" s="51">
        <f t="shared" si="0"/>
        <v>43560</v>
      </c>
      <c r="F35" s="13" t="s">
        <v>93</v>
      </c>
      <c r="G35" s="15" t="s">
        <v>67</v>
      </c>
      <c r="H35" s="15">
        <v>2</v>
      </c>
      <c r="I35" s="15"/>
      <c r="J35" s="15">
        <v>1</v>
      </c>
      <c r="K35" s="15">
        <v>1</v>
      </c>
      <c r="L35" s="15"/>
    </row>
    <row r="36" spans="1:12" ht="12.75">
      <c r="A36" s="1">
        <v>22</v>
      </c>
      <c r="B36" s="23" t="s">
        <v>41</v>
      </c>
      <c r="C36" s="24">
        <v>601.8</v>
      </c>
      <c r="D36" s="25">
        <v>85.3</v>
      </c>
      <c r="E36" s="51">
        <f t="shared" si="0"/>
        <v>36960.148799999995</v>
      </c>
      <c r="F36" s="13" t="s">
        <v>89</v>
      </c>
      <c r="G36" s="15" t="s">
        <v>67</v>
      </c>
      <c r="H36" s="15">
        <v>1</v>
      </c>
      <c r="I36" s="15"/>
      <c r="J36" s="15"/>
      <c r="K36" s="15">
        <v>1</v>
      </c>
      <c r="L36" s="15"/>
    </row>
    <row r="37" spans="1:12" ht="12.75">
      <c r="A37" s="1">
        <v>23</v>
      </c>
      <c r="B37" s="23" t="s">
        <v>42</v>
      </c>
      <c r="C37" s="24">
        <v>592</v>
      </c>
      <c r="D37" s="25">
        <v>100</v>
      </c>
      <c r="E37" s="51">
        <f t="shared" si="0"/>
        <v>42624</v>
      </c>
      <c r="F37" s="13" t="s">
        <v>89</v>
      </c>
      <c r="G37" s="20" t="s">
        <v>67</v>
      </c>
      <c r="H37" s="15">
        <v>1</v>
      </c>
      <c r="I37" s="15"/>
      <c r="J37" s="15"/>
      <c r="K37" s="15">
        <v>1</v>
      </c>
      <c r="L37" s="15"/>
    </row>
    <row r="38" spans="1:12" ht="12.75">
      <c r="A38" s="1">
        <v>24</v>
      </c>
      <c r="B38" s="23" t="s">
        <v>43</v>
      </c>
      <c r="C38" s="24">
        <v>597.7</v>
      </c>
      <c r="D38" s="25">
        <v>94.3</v>
      </c>
      <c r="E38" s="51">
        <f t="shared" si="0"/>
        <v>40581.4392</v>
      </c>
      <c r="F38" s="13" t="s">
        <v>89</v>
      </c>
      <c r="G38" s="20" t="s">
        <v>67</v>
      </c>
      <c r="H38" s="20">
        <v>1</v>
      </c>
      <c r="I38" s="20"/>
      <c r="J38" s="20"/>
      <c r="K38" s="20">
        <v>1</v>
      </c>
      <c r="L38" s="16"/>
    </row>
    <row r="39" spans="1:12" ht="13.5" customHeight="1">
      <c r="A39" s="1">
        <v>25</v>
      </c>
      <c r="B39" s="23" t="s">
        <v>44</v>
      </c>
      <c r="C39" s="24">
        <v>600</v>
      </c>
      <c r="D39" s="25">
        <v>100</v>
      </c>
      <c r="E39" s="51">
        <f t="shared" si="0"/>
        <v>43200</v>
      </c>
      <c r="F39" s="13" t="s">
        <v>87</v>
      </c>
      <c r="G39" s="20" t="s">
        <v>71</v>
      </c>
      <c r="H39" s="20">
        <v>1</v>
      </c>
      <c r="I39" s="20">
        <v>1</v>
      </c>
      <c r="J39" s="20"/>
      <c r="K39" s="20"/>
      <c r="L39" s="16"/>
    </row>
    <row r="40" spans="1:12" ht="27" customHeight="1">
      <c r="A40" s="1">
        <v>26</v>
      </c>
      <c r="B40" s="38" t="s">
        <v>45</v>
      </c>
      <c r="C40" s="44">
        <v>596.3</v>
      </c>
      <c r="D40" s="45">
        <v>91.4</v>
      </c>
      <c r="E40" s="52">
        <f t="shared" si="0"/>
        <v>39241.3104</v>
      </c>
      <c r="F40" s="13" t="s">
        <v>91</v>
      </c>
      <c r="G40" s="20" t="s">
        <v>92</v>
      </c>
      <c r="H40" s="20">
        <v>1</v>
      </c>
      <c r="I40" s="16"/>
      <c r="J40" s="20">
        <v>1</v>
      </c>
      <c r="K40" s="20"/>
      <c r="L40" s="16"/>
    </row>
    <row r="41" spans="1:12" ht="12.75">
      <c r="A41" s="1">
        <v>27</v>
      </c>
      <c r="B41" s="23" t="s">
        <v>46</v>
      </c>
      <c r="C41" s="24">
        <v>567.9</v>
      </c>
      <c r="D41" s="25">
        <v>92.5</v>
      </c>
      <c r="E41" s="51">
        <f t="shared" si="0"/>
        <v>37822.14</v>
      </c>
      <c r="F41" s="13" t="s">
        <v>89</v>
      </c>
      <c r="G41" s="20" t="s">
        <v>67</v>
      </c>
      <c r="H41" s="20">
        <v>1</v>
      </c>
      <c r="I41" s="16"/>
      <c r="J41" s="20"/>
      <c r="K41" s="20">
        <v>1</v>
      </c>
      <c r="L41" s="16"/>
    </row>
    <row r="42" spans="1:12" s="47" customFormat="1" ht="12.75">
      <c r="A42" s="1">
        <v>28</v>
      </c>
      <c r="B42" s="38" t="s">
        <v>47</v>
      </c>
      <c r="C42" s="44">
        <v>727.3</v>
      </c>
      <c r="D42" s="45">
        <v>44</v>
      </c>
      <c r="E42" s="52">
        <f t="shared" si="0"/>
        <v>23040.863999999998</v>
      </c>
      <c r="F42" s="13" t="s">
        <v>87</v>
      </c>
      <c r="G42" s="48" t="s">
        <v>71</v>
      </c>
      <c r="H42" s="48">
        <v>1</v>
      </c>
      <c r="I42" s="49"/>
      <c r="J42" s="48"/>
      <c r="K42" s="48">
        <v>1</v>
      </c>
      <c r="L42" s="49"/>
    </row>
    <row r="43" spans="1:12" ht="12.75">
      <c r="A43" s="1">
        <v>29</v>
      </c>
      <c r="B43" s="23" t="s">
        <v>48</v>
      </c>
      <c r="C43" s="24">
        <v>819.8</v>
      </c>
      <c r="D43" s="25">
        <v>83</v>
      </c>
      <c r="E43" s="51">
        <f t="shared" si="0"/>
        <v>48991.248</v>
      </c>
      <c r="F43" s="13" t="s">
        <v>94</v>
      </c>
      <c r="G43" s="20" t="s">
        <v>71</v>
      </c>
      <c r="H43" s="20">
        <v>1</v>
      </c>
      <c r="I43" s="16"/>
      <c r="J43" s="20"/>
      <c r="K43" s="20">
        <v>1</v>
      </c>
      <c r="L43" s="16"/>
    </row>
    <row r="44" spans="1:12" ht="12.75">
      <c r="A44" s="1">
        <v>30</v>
      </c>
      <c r="B44" s="23" t="s">
        <v>49</v>
      </c>
      <c r="C44" s="24">
        <v>618.4</v>
      </c>
      <c r="D44" s="25">
        <v>88.6</v>
      </c>
      <c r="E44" s="51">
        <f t="shared" si="0"/>
        <v>39448.9728</v>
      </c>
      <c r="F44" s="13" t="s">
        <v>87</v>
      </c>
      <c r="G44" s="20" t="s">
        <v>71</v>
      </c>
      <c r="H44" s="20">
        <v>1</v>
      </c>
      <c r="I44" s="20">
        <v>1</v>
      </c>
      <c r="J44" s="20"/>
      <c r="K44" s="20"/>
      <c r="L44" s="16"/>
    </row>
    <row r="45" spans="1:12" ht="12.75">
      <c r="A45" s="1">
        <v>31</v>
      </c>
      <c r="B45" s="38" t="s">
        <v>52</v>
      </c>
      <c r="C45" s="44">
        <v>5831.4</v>
      </c>
      <c r="D45" s="45">
        <v>100</v>
      </c>
      <c r="E45" s="52">
        <f t="shared" si="0"/>
        <v>419860.8</v>
      </c>
      <c r="F45" s="13" t="s">
        <v>95</v>
      </c>
      <c r="G45" s="20" t="s">
        <v>67</v>
      </c>
      <c r="H45" s="20">
        <v>2</v>
      </c>
      <c r="I45" s="16"/>
      <c r="J45" s="20">
        <v>1</v>
      </c>
      <c r="K45" s="20">
        <v>1</v>
      </c>
      <c r="L45" s="16"/>
    </row>
    <row r="46" spans="1:12" ht="12.75">
      <c r="A46" s="1">
        <v>32</v>
      </c>
      <c r="B46" s="23" t="s">
        <v>50</v>
      </c>
      <c r="C46" s="24">
        <v>1674.4</v>
      </c>
      <c r="D46" s="25">
        <v>59.4</v>
      </c>
      <c r="E46" s="51">
        <f t="shared" si="0"/>
        <v>71610.7392</v>
      </c>
      <c r="F46" s="37" t="s">
        <v>96</v>
      </c>
      <c r="G46" s="20" t="s">
        <v>69</v>
      </c>
      <c r="H46" s="20">
        <v>1</v>
      </c>
      <c r="I46" s="26"/>
      <c r="J46" s="21"/>
      <c r="K46" s="15">
        <v>1</v>
      </c>
      <c r="L46" s="21"/>
    </row>
    <row r="47" spans="1:12" ht="25.5">
      <c r="A47" s="1">
        <v>33</v>
      </c>
      <c r="B47" s="41" t="s">
        <v>51</v>
      </c>
      <c r="C47" s="42">
        <v>2698.2</v>
      </c>
      <c r="D47" s="43">
        <v>99</v>
      </c>
      <c r="E47" s="53">
        <f t="shared" si="0"/>
        <v>192327.69599999997</v>
      </c>
      <c r="F47" s="13" t="s">
        <v>97</v>
      </c>
      <c r="G47" s="48" t="s">
        <v>98</v>
      </c>
      <c r="H47" s="80" t="s">
        <v>99</v>
      </c>
      <c r="I47" s="20"/>
      <c r="J47" s="48">
        <v>1</v>
      </c>
      <c r="K47" s="48">
        <v>3</v>
      </c>
      <c r="L47" s="20"/>
    </row>
    <row r="48" spans="1:12" ht="25.5">
      <c r="A48" s="1">
        <v>34</v>
      </c>
      <c r="B48" s="38" t="s">
        <v>53</v>
      </c>
      <c r="C48" s="24">
        <v>5485.7</v>
      </c>
      <c r="D48" s="25">
        <v>100</v>
      </c>
      <c r="E48" s="54">
        <f t="shared" si="0"/>
        <v>394970.4</v>
      </c>
      <c r="F48" s="87" t="s">
        <v>111</v>
      </c>
      <c r="G48" s="20" t="s">
        <v>100</v>
      </c>
      <c r="H48" s="20" t="s">
        <v>101</v>
      </c>
      <c r="I48" s="20"/>
      <c r="J48" s="20">
        <v>1</v>
      </c>
      <c r="K48" s="20">
        <v>1</v>
      </c>
      <c r="L48" s="20"/>
    </row>
    <row r="49" spans="1:12" ht="12.75">
      <c r="A49" s="1">
        <v>35</v>
      </c>
      <c r="B49" s="38" t="s">
        <v>54</v>
      </c>
      <c r="C49" s="24">
        <v>1188.4</v>
      </c>
      <c r="D49" s="25">
        <v>88.8</v>
      </c>
      <c r="E49" s="54">
        <f t="shared" si="0"/>
        <v>75981.5424</v>
      </c>
      <c r="F49" s="13" t="s">
        <v>89</v>
      </c>
      <c r="G49" s="20" t="s">
        <v>67</v>
      </c>
      <c r="H49" s="20">
        <v>1</v>
      </c>
      <c r="I49" s="20"/>
      <c r="J49" s="20"/>
      <c r="K49" s="20">
        <v>1</v>
      </c>
      <c r="L49" s="20"/>
    </row>
    <row r="50" spans="1:12" ht="15.75" customHeight="1">
      <c r="A50" s="1">
        <v>36</v>
      </c>
      <c r="B50" s="38" t="s">
        <v>55</v>
      </c>
      <c r="C50" s="44">
        <v>699.9</v>
      </c>
      <c r="D50" s="45">
        <v>100</v>
      </c>
      <c r="E50" s="81">
        <f t="shared" si="0"/>
        <v>50392.8</v>
      </c>
      <c r="F50" s="13" t="s">
        <v>93</v>
      </c>
      <c r="G50" s="20" t="s">
        <v>67</v>
      </c>
      <c r="H50" s="20">
        <v>2</v>
      </c>
      <c r="I50" s="20"/>
      <c r="J50" s="20">
        <v>1</v>
      </c>
      <c r="K50" s="20">
        <v>1</v>
      </c>
      <c r="L50" s="20"/>
    </row>
    <row r="51" spans="1:12" ht="12.75">
      <c r="A51" s="1">
        <v>37</v>
      </c>
      <c r="B51" s="38" t="s">
        <v>56</v>
      </c>
      <c r="C51" s="24">
        <v>926.5</v>
      </c>
      <c r="D51" s="25">
        <v>100</v>
      </c>
      <c r="E51" s="54">
        <f t="shared" si="0"/>
        <v>66708</v>
      </c>
      <c r="F51" s="13" t="s">
        <v>93</v>
      </c>
      <c r="G51" s="20" t="s">
        <v>67</v>
      </c>
      <c r="H51" s="20">
        <v>2</v>
      </c>
      <c r="I51" s="20"/>
      <c r="J51" s="20">
        <v>1</v>
      </c>
      <c r="K51" s="20">
        <v>1</v>
      </c>
      <c r="L51" s="20"/>
    </row>
    <row r="52" spans="1:12" ht="12.75">
      <c r="A52" s="1">
        <v>38</v>
      </c>
      <c r="B52" s="38" t="s">
        <v>57</v>
      </c>
      <c r="C52" s="24">
        <v>1278.5</v>
      </c>
      <c r="D52" s="25">
        <v>70.6</v>
      </c>
      <c r="E52" s="54">
        <f t="shared" si="0"/>
        <v>64988.71199999999</v>
      </c>
      <c r="F52" s="13" t="s">
        <v>90</v>
      </c>
      <c r="G52" s="20" t="s">
        <v>92</v>
      </c>
      <c r="H52" s="20">
        <v>1</v>
      </c>
      <c r="I52" s="20"/>
      <c r="J52" s="20"/>
      <c r="K52" s="20">
        <v>1</v>
      </c>
      <c r="L52" s="20"/>
    </row>
    <row r="53" spans="1:12" ht="12.75">
      <c r="A53" s="1">
        <v>39</v>
      </c>
      <c r="B53" s="23" t="s">
        <v>58</v>
      </c>
      <c r="C53" s="24">
        <v>140.6</v>
      </c>
      <c r="D53" s="25">
        <v>100</v>
      </c>
      <c r="E53" s="54">
        <f t="shared" si="0"/>
        <v>10123.2</v>
      </c>
      <c r="F53" s="13" t="s">
        <v>88</v>
      </c>
      <c r="G53" s="20" t="s">
        <v>67</v>
      </c>
      <c r="H53" s="20">
        <v>2</v>
      </c>
      <c r="I53" s="20"/>
      <c r="J53" s="20"/>
      <c r="K53" s="20">
        <v>2</v>
      </c>
      <c r="L53" s="20"/>
    </row>
    <row r="54" spans="1:12" ht="14.25" customHeight="1">
      <c r="A54" s="1">
        <v>40</v>
      </c>
      <c r="B54" s="38" t="s">
        <v>59</v>
      </c>
      <c r="C54" s="24">
        <v>1237</v>
      </c>
      <c r="D54" s="25">
        <v>81.2</v>
      </c>
      <c r="E54" s="54">
        <f t="shared" si="0"/>
        <v>72319.96800000001</v>
      </c>
      <c r="F54" s="13" t="s">
        <v>89</v>
      </c>
      <c r="G54" s="20" t="s">
        <v>67</v>
      </c>
      <c r="H54" s="20">
        <v>1</v>
      </c>
      <c r="I54" s="20"/>
      <c r="J54" s="20"/>
      <c r="K54" s="20">
        <v>1</v>
      </c>
      <c r="L54" s="20"/>
    </row>
    <row r="55" spans="1:12" ht="12.75">
      <c r="A55" s="1">
        <v>41</v>
      </c>
      <c r="B55" s="23" t="s">
        <v>60</v>
      </c>
      <c r="C55" s="24">
        <v>139.5</v>
      </c>
      <c r="D55" s="25">
        <v>57.5</v>
      </c>
      <c r="E55" s="54">
        <f t="shared" si="0"/>
        <v>5775.3</v>
      </c>
      <c r="F55" s="13" t="s">
        <v>88</v>
      </c>
      <c r="G55" s="20" t="s">
        <v>67</v>
      </c>
      <c r="H55" s="20">
        <v>2</v>
      </c>
      <c r="I55" s="20"/>
      <c r="J55" s="20"/>
      <c r="K55" s="20">
        <v>2</v>
      </c>
      <c r="L55" s="20"/>
    </row>
    <row r="56" spans="1:12" ht="12.75">
      <c r="A56" s="1">
        <v>42</v>
      </c>
      <c r="B56" s="39" t="s">
        <v>61</v>
      </c>
      <c r="C56" s="24">
        <v>731.4</v>
      </c>
      <c r="D56" s="25">
        <v>96.2</v>
      </c>
      <c r="E56" s="54">
        <v>47342</v>
      </c>
      <c r="F56" s="13" t="s">
        <v>102</v>
      </c>
      <c r="G56" s="20" t="s">
        <v>92</v>
      </c>
      <c r="H56" s="20">
        <v>1</v>
      </c>
      <c r="I56" s="20"/>
      <c r="J56" s="20">
        <v>1</v>
      </c>
      <c r="K56" s="20"/>
      <c r="L56" s="20"/>
    </row>
    <row r="57" spans="1:12" ht="12.75">
      <c r="A57" s="1">
        <v>43</v>
      </c>
      <c r="B57" s="23" t="s">
        <v>62</v>
      </c>
      <c r="C57" s="24">
        <v>1094.3</v>
      </c>
      <c r="D57" s="27">
        <v>92.5</v>
      </c>
      <c r="E57" s="54">
        <f t="shared" si="0"/>
        <v>72880.38</v>
      </c>
      <c r="F57" s="13" t="s">
        <v>89</v>
      </c>
      <c r="G57" s="20" t="s">
        <v>67</v>
      </c>
      <c r="H57" s="20">
        <v>1</v>
      </c>
      <c r="I57" s="20"/>
      <c r="J57" s="20">
        <v>1</v>
      </c>
      <c r="K57" s="20"/>
      <c r="L57" s="20"/>
    </row>
    <row r="58" spans="1:12" ht="17.25" customHeight="1">
      <c r="A58" s="1">
        <v>44</v>
      </c>
      <c r="B58" s="39" t="s">
        <v>63</v>
      </c>
      <c r="C58" s="40">
        <v>2336.3</v>
      </c>
      <c r="D58" s="27">
        <v>83.3</v>
      </c>
      <c r="E58" s="54">
        <f t="shared" si="0"/>
        <v>140121.9288</v>
      </c>
      <c r="F58" s="13" t="s">
        <v>89</v>
      </c>
      <c r="G58" s="20" t="s">
        <v>67</v>
      </c>
      <c r="H58" s="20">
        <v>1</v>
      </c>
      <c r="I58" s="20"/>
      <c r="J58" s="20"/>
      <c r="K58" s="20">
        <v>1</v>
      </c>
      <c r="L58" s="20"/>
    </row>
    <row r="59" spans="1:12" ht="15" customHeight="1">
      <c r="A59" s="8"/>
      <c r="B59" s="11"/>
      <c r="C59" s="14"/>
      <c r="D59" s="8"/>
      <c r="E59" s="51"/>
      <c r="F59" s="13"/>
      <c r="G59" s="15"/>
      <c r="H59" s="16"/>
      <c r="I59" s="22"/>
      <c r="J59" s="16"/>
      <c r="K59" s="16"/>
      <c r="L59" s="15"/>
    </row>
    <row r="60" spans="1:12" ht="15" customHeight="1">
      <c r="A60" s="1"/>
      <c r="B60" s="17" t="s">
        <v>17</v>
      </c>
      <c r="C60" s="28">
        <f>SUM(C15:C59)</f>
        <v>46878.40000000001</v>
      </c>
      <c r="D60" s="11">
        <v>82.26</v>
      </c>
      <c r="E60" s="55">
        <f>SUM(E15:E59)</f>
        <v>2978303.679199999</v>
      </c>
      <c r="F60" s="4"/>
      <c r="G60" s="15"/>
      <c r="H60" s="15"/>
      <c r="I60" s="15"/>
      <c r="J60" s="15"/>
      <c r="K60" s="15"/>
      <c r="L60" s="15"/>
    </row>
    <row r="61" spans="1:12" ht="15" customHeight="1">
      <c r="A61" s="29"/>
      <c r="B61" s="30"/>
      <c r="C61" s="31"/>
      <c r="D61" s="32"/>
      <c r="E61" s="33"/>
      <c r="F61" s="34"/>
      <c r="G61" s="35"/>
      <c r="H61" s="35"/>
      <c r="I61" s="35"/>
      <c r="J61" s="35"/>
      <c r="K61" s="35"/>
      <c r="L61" s="35"/>
    </row>
    <row r="62" spans="4:7" ht="12.75">
      <c r="D62" t="s">
        <v>13</v>
      </c>
      <c r="G62" t="s">
        <v>64</v>
      </c>
    </row>
    <row r="64" ht="12.75">
      <c r="D64" s="50" t="s">
        <v>70</v>
      </c>
    </row>
    <row r="65" ht="12.75">
      <c r="F65" s="50"/>
    </row>
  </sheetData>
  <sheetProtection/>
  <mergeCells count="13">
    <mergeCell ref="C1:F1"/>
    <mergeCell ref="F6:F7"/>
    <mergeCell ref="C6:C7"/>
    <mergeCell ref="C2:F2"/>
    <mergeCell ref="I6:L6"/>
    <mergeCell ref="G6:G7"/>
    <mergeCell ref="G10:I10"/>
    <mergeCell ref="A9:E9"/>
    <mergeCell ref="A6:A7"/>
    <mergeCell ref="B6:B7"/>
    <mergeCell ref="D6:D7"/>
    <mergeCell ref="E6:E7"/>
    <mergeCell ref="H6:H7"/>
  </mergeCells>
  <printOptions/>
  <pageMargins left="0.17" right="0.15748031496062992" top="0.2362204724409449" bottom="0.3937007874015748" header="0.2755905511811024" footer="0.35433070866141736"/>
  <pageSetup fitToHeight="2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C36" sqref="C36"/>
    </sheetView>
  </sheetViews>
  <sheetFormatPr defaultColWidth="9.140625" defaultRowHeight="12.75"/>
  <cols>
    <col min="2" max="3" width="25.00390625" style="0" customWidth="1"/>
    <col min="6" max="6" width="24.140625" style="0" customWidth="1"/>
  </cols>
  <sheetData>
    <row r="1" spans="3:11" ht="15">
      <c r="C1" s="95" t="s">
        <v>0</v>
      </c>
      <c r="D1" s="95"/>
      <c r="E1" s="95"/>
      <c r="F1" s="95"/>
      <c r="G1" s="36"/>
      <c r="H1" s="36"/>
      <c r="I1" s="36"/>
      <c r="J1" s="36"/>
      <c r="K1" s="36"/>
    </row>
    <row r="2" spans="3:11" ht="15">
      <c r="C2" s="95" t="s">
        <v>86</v>
      </c>
      <c r="D2" s="95"/>
      <c r="E2" s="95"/>
      <c r="F2" s="95"/>
      <c r="G2" s="36"/>
      <c r="H2" s="36"/>
      <c r="I2" s="36"/>
      <c r="J2" s="36"/>
      <c r="K2" s="36"/>
    </row>
    <row r="4" spans="1:6" ht="12.75">
      <c r="A4" s="7" t="s">
        <v>1</v>
      </c>
      <c r="B4" s="7"/>
      <c r="C4" s="7"/>
      <c r="D4" s="7"/>
      <c r="E4" s="7"/>
      <c r="F4" s="57"/>
    </row>
    <row r="6" spans="1:12" ht="15.75">
      <c r="A6" s="97" t="s">
        <v>2</v>
      </c>
      <c r="B6" s="100" t="s">
        <v>12</v>
      </c>
      <c r="C6" s="100" t="s">
        <v>14</v>
      </c>
      <c r="D6" s="100" t="s">
        <v>15</v>
      </c>
      <c r="E6" s="100" t="s">
        <v>16</v>
      </c>
      <c r="F6" s="97" t="s">
        <v>3</v>
      </c>
      <c r="G6" s="97" t="s">
        <v>65</v>
      </c>
      <c r="H6" s="97" t="s">
        <v>66</v>
      </c>
      <c r="I6" s="99" t="s">
        <v>4</v>
      </c>
      <c r="J6" s="99"/>
      <c r="K6" s="99"/>
      <c r="L6" s="99"/>
    </row>
    <row r="7" spans="1:12" ht="15.75">
      <c r="A7" s="98"/>
      <c r="B7" s="101"/>
      <c r="C7" s="101"/>
      <c r="D7" s="101"/>
      <c r="E7" s="101"/>
      <c r="F7" s="98"/>
      <c r="G7" s="98"/>
      <c r="H7" s="98"/>
      <c r="I7" s="59">
        <v>1</v>
      </c>
      <c r="J7" s="59">
        <v>2</v>
      </c>
      <c r="K7" s="59">
        <v>3</v>
      </c>
      <c r="L7" s="59">
        <v>4</v>
      </c>
    </row>
    <row r="8" spans="1:12" ht="15.75">
      <c r="A8" s="60">
        <v>1</v>
      </c>
      <c r="B8" s="60"/>
      <c r="C8" s="60"/>
      <c r="D8" s="60"/>
      <c r="E8" s="60"/>
      <c r="F8" s="60">
        <v>2</v>
      </c>
      <c r="G8" s="60">
        <v>3</v>
      </c>
      <c r="H8" s="60">
        <v>4</v>
      </c>
      <c r="I8" s="59">
        <v>5</v>
      </c>
      <c r="J8" s="59">
        <v>6</v>
      </c>
      <c r="K8" s="59">
        <v>7</v>
      </c>
      <c r="L8" s="59">
        <v>8</v>
      </c>
    </row>
    <row r="9" spans="1:12" ht="15.75">
      <c r="A9" s="75">
        <v>1</v>
      </c>
      <c r="B9" s="73" t="s">
        <v>31</v>
      </c>
      <c r="C9" s="74">
        <v>1845.3</v>
      </c>
      <c r="D9" s="76">
        <v>93.7</v>
      </c>
      <c r="E9" s="77">
        <f>C9*D9*6*12/100</f>
        <v>124491.31920000001</v>
      </c>
      <c r="F9" s="61" t="s">
        <v>89</v>
      </c>
      <c r="G9" s="58" t="s">
        <v>67</v>
      </c>
      <c r="H9" s="58">
        <v>1</v>
      </c>
      <c r="I9" s="58"/>
      <c r="J9" s="58"/>
      <c r="K9" s="58">
        <v>1</v>
      </c>
      <c r="L9" s="58"/>
    </row>
    <row r="10" spans="1:12" ht="31.5">
      <c r="A10" s="59">
        <v>2</v>
      </c>
      <c r="B10" s="62" t="s">
        <v>41</v>
      </c>
      <c r="C10" s="63">
        <v>116.8</v>
      </c>
      <c r="D10" s="64">
        <v>54.5</v>
      </c>
      <c r="E10" s="65">
        <f aca="true" t="shared" si="0" ref="E10:E23">C10*D10*6*12/100</f>
        <v>4583.232</v>
      </c>
      <c r="F10" s="66" t="s">
        <v>103</v>
      </c>
      <c r="G10" s="67" t="s">
        <v>67</v>
      </c>
      <c r="H10" s="67">
        <v>2</v>
      </c>
      <c r="I10" s="67"/>
      <c r="J10" s="67"/>
      <c r="K10" s="67">
        <v>2</v>
      </c>
      <c r="L10" s="67"/>
    </row>
    <row r="11" spans="1:12" ht="15.75">
      <c r="A11" s="59">
        <v>3</v>
      </c>
      <c r="B11" s="62" t="s">
        <v>45</v>
      </c>
      <c r="C11" s="63">
        <v>865.4</v>
      </c>
      <c r="D11" s="64">
        <v>100</v>
      </c>
      <c r="E11" s="65">
        <v>60751</v>
      </c>
      <c r="F11" s="66" t="s">
        <v>104</v>
      </c>
      <c r="G11" s="67" t="s">
        <v>72</v>
      </c>
      <c r="H11" s="67">
        <v>50</v>
      </c>
      <c r="I11" s="67"/>
      <c r="J11" s="67"/>
      <c r="K11" s="67">
        <v>50</v>
      </c>
      <c r="L11" s="67"/>
    </row>
    <row r="12" spans="1:12" ht="15.75">
      <c r="A12" s="59">
        <v>4</v>
      </c>
      <c r="B12" s="62" t="s">
        <v>73</v>
      </c>
      <c r="C12" s="63">
        <v>874.5</v>
      </c>
      <c r="D12" s="64">
        <v>90.9</v>
      </c>
      <c r="E12" s="65">
        <f t="shared" si="0"/>
        <v>57234.276000000005</v>
      </c>
      <c r="F12" s="66" t="s">
        <v>89</v>
      </c>
      <c r="G12" s="67" t="s">
        <v>67</v>
      </c>
      <c r="H12" s="67">
        <v>1</v>
      </c>
      <c r="I12" s="67"/>
      <c r="J12" s="67">
        <v>1</v>
      </c>
      <c r="K12" s="67"/>
      <c r="L12" s="67"/>
    </row>
    <row r="13" spans="1:12" ht="15.75">
      <c r="A13" s="59">
        <v>5</v>
      </c>
      <c r="B13" s="62" t="s">
        <v>74</v>
      </c>
      <c r="C13" s="63">
        <v>831.7</v>
      </c>
      <c r="D13" s="64">
        <v>83.1</v>
      </c>
      <c r="E13" s="65">
        <f t="shared" si="0"/>
        <v>49762.274399999995</v>
      </c>
      <c r="F13" s="66" t="s">
        <v>89</v>
      </c>
      <c r="G13" s="67" t="s">
        <v>67</v>
      </c>
      <c r="H13" s="67">
        <v>1</v>
      </c>
      <c r="I13" s="67"/>
      <c r="J13" s="67"/>
      <c r="K13" s="67">
        <v>1</v>
      </c>
      <c r="L13" s="67"/>
    </row>
    <row r="14" spans="1:12" ht="15.75">
      <c r="A14" s="59">
        <v>6</v>
      </c>
      <c r="B14" s="62" t="s">
        <v>76</v>
      </c>
      <c r="C14" s="63">
        <v>853.1</v>
      </c>
      <c r="D14" s="64">
        <v>92.9</v>
      </c>
      <c r="E14" s="65">
        <f t="shared" si="0"/>
        <v>57062.15280000001</v>
      </c>
      <c r="F14" s="66" t="s">
        <v>105</v>
      </c>
      <c r="G14" s="67" t="s">
        <v>72</v>
      </c>
      <c r="H14" s="67">
        <v>70</v>
      </c>
      <c r="I14" s="67"/>
      <c r="J14" s="67"/>
      <c r="K14" s="67">
        <v>70</v>
      </c>
      <c r="L14" s="67"/>
    </row>
    <row r="15" spans="1:12" ht="15.75">
      <c r="A15" s="59">
        <v>7</v>
      </c>
      <c r="B15" s="62" t="s">
        <v>77</v>
      </c>
      <c r="C15" s="63">
        <v>841</v>
      </c>
      <c r="D15" s="64">
        <v>94.6</v>
      </c>
      <c r="E15" s="65">
        <f t="shared" si="0"/>
        <v>57282.191999999995</v>
      </c>
      <c r="F15" s="66" t="s">
        <v>89</v>
      </c>
      <c r="G15" s="67" t="s">
        <v>67</v>
      </c>
      <c r="H15" s="67">
        <v>1</v>
      </c>
      <c r="I15" s="67"/>
      <c r="J15" s="67"/>
      <c r="K15" s="67">
        <v>1</v>
      </c>
      <c r="L15" s="67"/>
    </row>
    <row r="16" spans="1:12" ht="15.75">
      <c r="A16" s="59">
        <v>8</v>
      </c>
      <c r="B16" s="62" t="s">
        <v>78</v>
      </c>
      <c r="C16" s="63">
        <v>856.4</v>
      </c>
      <c r="D16" s="64">
        <v>100</v>
      </c>
      <c r="E16" s="65">
        <f t="shared" si="0"/>
        <v>61660.8</v>
      </c>
      <c r="F16" s="66" t="s">
        <v>106</v>
      </c>
      <c r="G16" s="67" t="s">
        <v>72</v>
      </c>
      <c r="H16" s="67">
        <v>70</v>
      </c>
      <c r="I16" s="67"/>
      <c r="J16" s="67">
        <v>70</v>
      </c>
      <c r="K16" s="67"/>
      <c r="L16" s="67"/>
    </row>
    <row r="17" spans="1:12" ht="15.75">
      <c r="A17" s="59">
        <v>9</v>
      </c>
      <c r="B17" s="62" t="s">
        <v>79</v>
      </c>
      <c r="C17" s="63">
        <v>848.9</v>
      </c>
      <c r="D17" s="64">
        <v>100</v>
      </c>
      <c r="E17" s="65">
        <f t="shared" si="0"/>
        <v>61120.8</v>
      </c>
      <c r="F17" s="66" t="s">
        <v>89</v>
      </c>
      <c r="G17" s="67" t="s">
        <v>67</v>
      </c>
      <c r="H17" s="67">
        <v>1</v>
      </c>
      <c r="I17" s="67"/>
      <c r="J17" s="67">
        <v>1</v>
      </c>
      <c r="K17" s="67"/>
      <c r="L17" s="67"/>
    </row>
    <row r="18" spans="1:12" ht="15.75">
      <c r="A18" s="59">
        <v>10</v>
      </c>
      <c r="B18" s="62" t="s">
        <v>80</v>
      </c>
      <c r="C18" s="63">
        <v>852</v>
      </c>
      <c r="D18" s="64">
        <v>100</v>
      </c>
      <c r="E18" s="65">
        <f t="shared" si="0"/>
        <v>61344</v>
      </c>
      <c r="F18" s="66" t="s">
        <v>107</v>
      </c>
      <c r="G18" s="67" t="s">
        <v>67</v>
      </c>
      <c r="H18" s="67">
        <v>1</v>
      </c>
      <c r="I18" s="67"/>
      <c r="J18" s="67"/>
      <c r="K18" s="67">
        <v>1</v>
      </c>
      <c r="L18" s="67"/>
    </row>
    <row r="19" spans="1:12" ht="31.5">
      <c r="A19" s="59">
        <v>11</v>
      </c>
      <c r="B19" s="62" t="s">
        <v>81</v>
      </c>
      <c r="C19" s="63">
        <v>275.9</v>
      </c>
      <c r="D19" s="64">
        <v>76.9</v>
      </c>
      <c r="E19" s="65">
        <f t="shared" si="0"/>
        <v>15276.0312</v>
      </c>
      <c r="F19" s="66" t="s">
        <v>108</v>
      </c>
      <c r="G19" s="67" t="s">
        <v>67</v>
      </c>
      <c r="H19" s="67">
        <v>1</v>
      </c>
      <c r="I19" s="67"/>
      <c r="J19" s="67"/>
      <c r="K19" s="67">
        <v>1</v>
      </c>
      <c r="L19" s="67"/>
    </row>
    <row r="20" spans="1:12" ht="31.5">
      <c r="A20" s="59">
        <v>12</v>
      </c>
      <c r="B20" s="62" t="s">
        <v>82</v>
      </c>
      <c r="C20" s="63">
        <v>486.1</v>
      </c>
      <c r="D20" s="64">
        <v>65.9</v>
      </c>
      <c r="E20" s="65">
        <f t="shared" si="0"/>
        <v>23064.472800000003</v>
      </c>
      <c r="F20" s="66" t="s">
        <v>109</v>
      </c>
      <c r="G20" s="67" t="s">
        <v>75</v>
      </c>
      <c r="H20" s="67">
        <v>1</v>
      </c>
      <c r="I20" s="67"/>
      <c r="J20" s="67"/>
      <c r="K20" s="67">
        <v>1</v>
      </c>
      <c r="L20" s="67"/>
    </row>
    <row r="21" spans="1:12" ht="15.75">
      <c r="A21" s="59">
        <v>13</v>
      </c>
      <c r="B21" s="62" t="s">
        <v>83</v>
      </c>
      <c r="C21" s="63">
        <v>730.5</v>
      </c>
      <c r="D21" s="64">
        <v>66.5</v>
      </c>
      <c r="E21" s="65">
        <f t="shared" si="0"/>
        <v>34976.34</v>
      </c>
      <c r="F21" s="66" t="s">
        <v>89</v>
      </c>
      <c r="G21" s="67" t="s">
        <v>67</v>
      </c>
      <c r="H21" s="67">
        <v>1</v>
      </c>
      <c r="I21" s="67"/>
      <c r="J21" s="67">
        <v>1</v>
      </c>
      <c r="K21" s="67"/>
      <c r="L21" s="67"/>
    </row>
    <row r="22" spans="1:12" ht="17.25" customHeight="1">
      <c r="A22" s="84">
        <v>14</v>
      </c>
      <c r="B22" s="73" t="s">
        <v>84</v>
      </c>
      <c r="C22" s="74">
        <v>2156.2</v>
      </c>
      <c r="D22" s="76">
        <v>90</v>
      </c>
      <c r="E22" s="77">
        <f t="shared" si="0"/>
        <v>139721.75999999995</v>
      </c>
      <c r="F22" s="82" t="s">
        <v>89</v>
      </c>
      <c r="G22" s="85" t="s">
        <v>67</v>
      </c>
      <c r="H22" s="85">
        <v>1</v>
      </c>
      <c r="I22" s="85"/>
      <c r="J22" s="85"/>
      <c r="K22" s="85">
        <v>1</v>
      </c>
      <c r="L22" s="85"/>
    </row>
    <row r="23" spans="1:12" ht="16.5" customHeight="1">
      <c r="A23" s="83">
        <v>15</v>
      </c>
      <c r="B23" s="86" t="s">
        <v>85</v>
      </c>
      <c r="C23" s="74">
        <v>3050.9</v>
      </c>
      <c r="D23" s="76">
        <v>75.7</v>
      </c>
      <c r="E23" s="77">
        <f t="shared" si="0"/>
        <v>166286.2536</v>
      </c>
      <c r="F23" s="82" t="s">
        <v>110</v>
      </c>
      <c r="G23" s="85" t="s">
        <v>92</v>
      </c>
      <c r="H23" s="85">
        <v>1</v>
      </c>
      <c r="I23" s="85"/>
      <c r="J23" s="85">
        <v>1</v>
      </c>
      <c r="K23" s="85"/>
      <c r="L23" s="85"/>
    </row>
    <row r="24" spans="1:12" ht="15.75">
      <c r="A24" s="59"/>
      <c r="B24" s="68" t="s">
        <v>17</v>
      </c>
      <c r="C24" s="69">
        <f>SUM(C9:C23)</f>
        <v>15484.699999999999</v>
      </c>
      <c r="D24" s="70"/>
      <c r="E24" s="71">
        <f>SUM(E9:E23)</f>
        <v>974616.9039999999</v>
      </c>
      <c r="F24" s="66"/>
      <c r="G24" s="67"/>
      <c r="H24" s="67"/>
      <c r="I24" s="67"/>
      <c r="J24" s="67"/>
      <c r="K24" s="67"/>
      <c r="L24" s="67"/>
    </row>
  </sheetData>
  <sheetProtection/>
  <mergeCells count="11">
    <mergeCell ref="F6:F7"/>
    <mergeCell ref="G6:G7"/>
    <mergeCell ref="H6:H7"/>
    <mergeCell ref="I6:L6"/>
    <mergeCell ref="C1:F1"/>
    <mergeCell ref="C2:F2"/>
    <mergeCell ref="A6:A7"/>
    <mergeCell ref="B6:B7"/>
    <mergeCell ref="C6:C7"/>
    <mergeCell ref="D6:D7"/>
    <mergeCell ref="E6:E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Артем</cp:lastModifiedBy>
  <cp:lastPrinted>2018-11-01T00:46:50Z</cp:lastPrinted>
  <dcterms:created xsi:type="dcterms:W3CDTF">1996-10-14T23:33:28Z</dcterms:created>
  <dcterms:modified xsi:type="dcterms:W3CDTF">2019-05-29T00:09:40Z</dcterms:modified>
  <cp:category/>
  <cp:version/>
  <cp:contentType/>
  <cp:contentStatus/>
</cp:coreProperties>
</file>