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2018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<sst xmlns="http://schemas.openxmlformats.org/spreadsheetml/2006/main" count="251" uniqueCount="136">
  <si>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</si>
  <si>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</si>
  <si>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</si>
  <si>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</si>
  <si>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В т.ч. по кварталам</t>
  </si>
  <si>
    <t>Всего: в т.ч.</t>
  </si>
  <si>
    <t>Общестроительные, в них:</t>
  </si>
  <si>
    <t xml:space="preserve">   ремонт кровли</t>
  </si>
  <si>
    <t>с. Калинка</t>
  </si>
  <si>
    <t>2\140</t>
  </si>
  <si>
    <t>4\460</t>
  </si>
  <si>
    <t>4\257</t>
  </si>
  <si>
    <t>Наименование объектов</t>
  </si>
  <si>
    <t>Главный инженер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</si>
  <si>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</si>
  <si>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</si>
  <si>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</si>
  <si>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</si>
  <si>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Глава поселения: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</si>
  <si>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</si>
  <si>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</si>
  <si>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</si>
  <si>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</si>
  <si>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</si>
  <si>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ИТОГО:</t>
  </si>
  <si>
    <t>Корфовское ГП</t>
  </si>
  <si>
    <t>п. Корфовский</t>
  </si>
  <si>
    <t>АРСЕНЬЕВА, д. 12</t>
  </si>
  <si>
    <t>АРСЕНЬЕВА, д. 13</t>
  </si>
  <si>
    <t>АРСЕНЬЕВА, д. 14</t>
  </si>
  <si>
    <t>АРСЕНЬЕВА, д. 16</t>
  </si>
  <si>
    <t>АРСЕНЬЕВА, д. 18</t>
  </si>
  <si>
    <t>АРСЕНЬЕВА, д. 20</t>
  </si>
  <si>
    <t>АРСЕНЬЕВА, д. 22</t>
  </si>
  <si>
    <t>АРСЕНЬЕВА, д. 24</t>
  </si>
  <si>
    <t>АРСЕНЬЕВА, д. 4</t>
  </si>
  <si>
    <t>АРСЕНЬЕВА, д. 6</t>
  </si>
  <si>
    <t>ГЕОЛОГОВ, д. 1</t>
  </si>
  <si>
    <t>ГЕОЛОГОВ, д. 10</t>
  </si>
  <si>
    <t>ГЕОЛОГОВ, д. 11</t>
  </si>
  <si>
    <t>ГЕОЛОГОВ, д. 12</t>
  </si>
  <si>
    <t>ГЕОЛОГОВ, д. 13</t>
  </si>
  <si>
    <t>ГЕОЛОГОВ, д. 14</t>
  </si>
  <si>
    <t>ГЕОЛОГОВ, д. 15</t>
  </si>
  <si>
    <t>ГЕОЛОГОВ, д. 16</t>
  </si>
  <si>
    <t>ГЕОЛОГОВ, д. 2</t>
  </si>
  <si>
    <t>ГЕОЛОГОВ, д. 3</t>
  </si>
  <si>
    <t>ГЕОЛОГОВ, д. 4</t>
  </si>
  <si>
    <t>ГЕОЛОГОВ, д. 5</t>
  </si>
  <si>
    <t>ГЕОЛОГОВ, д. 6</t>
  </si>
  <si>
    <t>ГЕОЛОГОВ, д. 7</t>
  </si>
  <si>
    <t>ГЕОЛОГОВ, д. 8</t>
  </si>
  <si>
    <t>ГЕОЛОГОВ, д. 9</t>
  </si>
  <si>
    <t>ЛЕНИНА, д. 10</t>
  </si>
  <si>
    <t>ЛЕНИНА, д. 3</t>
  </si>
  <si>
    <t>ЛЕНИНА, д. 8</t>
  </si>
  <si>
    <t>ЛЕНИНА, д. 9</t>
  </si>
  <si>
    <t>ТАЕЖНАЯ, д. 10 А</t>
  </si>
  <si>
    <t>ТАЕЖНАЯ, д. 12</t>
  </si>
  <si>
    <t>ТАЕЖНАЯ, д. 10</t>
  </si>
  <si>
    <t>ТАЕЖНАЯ, д. 14</t>
  </si>
  <si>
    <t>ТАЕЖНАЯ, д. 2</t>
  </si>
  <si>
    <t>ТАЕЖНАЯ, д. 21</t>
  </si>
  <si>
    <t>ТАЕЖНАЯ, д. 23</t>
  </si>
  <si>
    <t>ТАЕЖНАЯ, д. 4</t>
  </si>
  <si>
    <t>ТАЕЖНАЯ, д. 5</t>
  </si>
  <si>
    <t>ТАЕЖНАЯ, д. 6</t>
  </si>
  <si>
    <t>ТАЕЖНАЯ, д. 9</t>
  </si>
  <si>
    <t>ТАЕЖНЫЙ ПЕР., д. 1</t>
  </si>
  <si>
    <t>ЛАЗО, 12</t>
  </si>
  <si>
    <t>ЛАЗО, 14</t>
  </si>
  <si>
    <t>Корфовского городского поселения</t>
  </si>
  <si>
    <t>_________________ А. Х. Гулиев</t>
  </si>
  <si>
    <t>А. В. Шильников</t>
  </si>
  <si>
    <t>ООО "Монолит"</t>
  </si>
  <si>
    <t>________________ Э. Б. Аврамец</t>
  </si>
  <si>
    <t>Ед.изм.</t>
  </si>
  <si>
    <t>кол-во</t>
  </si>
  <si>
    <t>шт.</t>
  </si>
  <si>
    <t>м2</t>
  </si>
  <si>
    <t>47-69-07</t>
  </si>
  <si>
    <t>сист.</t>
  </si>
  <si>
    <t>м.п.</t>
  </si>
  <si>
    <t>ПЛОЩАДЬ МИРА, д. 1</t>
  </si>
  <si>
    <t>ПЛОЩАДЬ МИРА, д. 2</t>
  </si>
  <si>
    <t>ПЛОЩАДЬ МИРА, д. 3</t>
  </si>
  <si>
    <t>ПЛОЩАДЬ МИРА, д. 4</t>
  </si>
  <si>
    <t>ПЛОЩАДЬ МИРА, д. 5</t>
  </si>
  <si>
    <t>ПЛОЩАДЬ МИРА, д. 6</t>
  </si>
  <si>
    <t>ПЛОЩАДЬ МИРА, д. 7</t>
  </si>
  <si>
    <t>ШОССЕЙНАЯ, д. 1</t>
  </si>
  <si>
    <t>ШОССЕЙНАЯ, д. 2</t>
  </si>
  <si>
    <t>ШОССЕЙНАЯ, д. 3</t>
  </si>
  <si>
    <t>ШОССЕЙНАЯ, д. 6</t>
  </si>
  <si>
    <t>ШОССЕЙНАЯ, д. 7</t>
  </si>
  <si>
    <t xml:space="preserve">МУП "Сосновка" </t>
  </si>
  <si>
    <t>Ремонт системы отопления</t>
  </si>
  <si>
    <t>Ремонт запорной арматуры</t>
  </si>
  <si>
    <t>Ремонт подъезда</t>
  </si>
  <si>
    <t>Ремонт фасада</t>
  </si>
  <si>
    <t>дом.</t>
  </si>
  <si>
    <t>Установка окон ПВХ</t>
  </si>
  <si>
    <t>______________ В. Б. Реутов</t>
  </si>
  <si>
    <t>Ремонт крыши</t>
  </si>
  <si>
    <t>под.</t>
  </si>
  <si>
    <t>Ремонт отмостки</t>
  </si>
  <si>
    <t>Ремонт панельных стыков</t>
  </si>
  <si>
    <t>м. п.</t>
  </si>
  <si>
    <t>Установка входной двери</t>
  </si>
  <si>
    <t>Ремонт подъездных козырьков</t>
  </si>
  <si>
    <t>Хабаровского муниципального района на 2022 год</t>
  </si>
  <si>
    <t>Ремонт лестничного марша (расчет до 2023 г.)</t>
  </si>
  <si>
    <t>Ремонт потолка и стен (расчет до 2023 г.)</t>
  </si>
  <si>
    <t>Ремонт фасада (расчет до 2023 г.)</t>
  </si>
  <si>
    <t>Установка окна ПВХ (расчет до 2023 г.)</t>
  </si>
  <si>
    <t>Установка окон ПВХ (1 подъезд)</t>
  </si>
  <si>
    <t>Ремонт подъезда (2 подъезд)</t>
  </si>
  <si>
    <t>Ремонт системы отопления (расчет до 2023 г.)</t>
  </si>
  <si>
    <t>Установка входной двери (расчет до 2023 г.)</t>
  </si>
  <si>
    <t>Установка окон ПВХ (расчет до 2023 г.)</t>
  </si>
  <si>
    <t>Ремонт подвала</t>
  </si>
  <si>
    <t>Ремонт подъезда (расчет до 2023 г.)</t>
  </si>
  <si>
    <t>Ремонт крыши (расчет до 2023 г.)</t>
  </si>
  <si>
    <t xml:space="preserve">Установка окон ПВХ </t>
  </si>
  <si>
    <t>Ремонт подъезд (расчет до 2023 г.)</t>
  </si>
  <si>
    <t>Ремонт системы электроснабжения (расчет до 2023 г.)</t>
  </si>
  <si>
    <t>Ремонт панельных стыков (расчет до 2023 г.)</t>
  </si>
  <si>
    <t xml:space="preserve">Ремонт подъезда (расчет до 2023 г.) </t>
  </si>
  <si>
    <t>Установка окон ПВХ(расчет до 2023 г.)</t>
  </si>
  <si>
    <t>Утепление фасада</t>
  </si>
  <si>
    <t>Устройство люка выхода на крышу</t>
  </si>
  <si>
    <t>Ремонт канализации (расчет до 2023 г.)</t>
  </si>
  <si>
    <t>ТАЁЖНАЯ, д. 16</t>
  </si>
  <si>
    <t>СОВЕТСКАЯ, д. 1А</t>
  </si>
  <si>
    <t>СОВЕТСКАЯ, д. 1Б</t>
  </si>
  <si>
    <t>Установка МАФ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</si>
</sst>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right" vertical="top" wrapText="1"/>
    </xf>
    <xf numFmtId="18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4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15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/>
    </xf>
    <xf numFmtId="183" fontId="10" fillId="0" borderId="16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183" fontId="7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83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right" vertical="top" wrapText="1"/>
    </xf>
    <xf numFmtId="183" fontId="7" fillId="33" borderId="10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/>
    </xf>
    <xf numFmtId="0" fontId="14" fillId="33" borderId="13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7" fillId="33" borderId="15" xfId="0" applyNumberFormat="1" applyFont="1" applyFill="1" applyBorder="1" applyAlignment="1">
      <alignment horizontal="left" vertical="center" wrapText="1"/>
    </xf>
    <xf numFmtId="2" fontId="7" fillId="33" borderId="16" xfId="0" applyNumberFormat="1" applyFont="1" applyFill="1" applyBorder="1" applyAlignment="1">
      <alignment horizontal="right" vertical="center" wrapText="1"/>
    </xf>
    <xf numFmtId="183" fontId="7" fillId="33" borderId="16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PageLayoutView="0" workbookViewId="0" topLeftCell="A79">
      <selection activeCell="A73" sqref="A73:L106"/>
    </sheetView>
  </sheetViews>
  <sheetFormatPr defaultColWidth="9.140625" defaultRowHeight="12.75"/>
  <cols>
    <col min="1" max="1" width="6.28125" style="0" customWidth="1"/>
    <col min="2" max="2" width="25.140625" style="0" customWidth="1"/>
    <col min="3" max="3" width="11.57421875" style="0" customWidth="1"/>
    <col min="4" max="4" width="13.00390625" style="0" customWidth="1"/>
    <col min="5" max="5" width="11.140625" style="0" customWidth="1"/>
    <col min="6" max="6" width="33.140625" style="0" customWidth="1"/>
    <col min="7" max="7" width="11.421875" style="0" customWidth="1"/>
    <col min="9" max="9" width="10.00390625" style="0" customWidth="1"/>
  </cols>
  <sheetData>
    <row r="1" spans="1:21" ht="12.75">
      <c r="A1" s="16" t="s">
        <v>14</v>
      </c>
      <c r="E1" s="16" t="s">
        <v>15</v>
      </c>
      <c r="G1" s="16" t="s">
        <v>15</v>
      </c>
      <c r="J1" s="16"/>
      <c r="K1" s="16"/>
      <c r="L1" s="16"/>
      <c r="M1" s="16"/>
      <c r="N1" s="16"/>
      <c r="O1" s="16"/>
      <c r="P1" s="16"/>
      <c r="Q1" s="16"/>
      <c r="S1" s="16"/>
      <c r="T1" s="16"/>
      <c r="U1" s="16"/>
    </row>
    <row r="2" spans="1:21" ht="12.75">
      <c r="A2" s="16" t="s">
        <v>16</v>
      </c>
      <c r="E2" s="16" t="s">
        <v>71</v>
      </c>
      <c r="G2" s="16" t="s">
        <v>74</v>
      </c>
      <c r="J2" s="16"/>
      <c r="K2" s="16"/>
      <c r="L2" s="16"/>
      <c r="M2" s="16"/>
      <c r="N2" s="16"/>
      <c r="O2" s="16"/>
      <c r="P2" s="16"/>
      <c r="Q2" s="16"/>
      <c r="S2" s="16"/>
      <c r="T2" s="16"/>
      <c r="U2" s="16"/>
    </row>
    <row r="3" spans="1:21" ht="12.75">
      <c r="A3" s="16" t="s">
        <v>17</v>
      </c>
      <c r="E3" s="16" t="s">
        <v>18</v>
      </c>
      <c r="G3" s="16" t="s">
        <v>19</v>
      </c>
      <c r="J3" s="16"/>
      <c r="K3" s="16"/>
      <c r="L3" s="16"/>
      <c r="M3" s="16"/>
      <c r="N3" s="16"/>
      <c r="O3" s="16"/>
      <c r="P3" s="16"/>
      <c r="Q3" s="16"/>
      <c r="S3" s="16"/>
      <c r="T3" s="16"/>
      <c r="U3" s="16"/>
    </row>
    <row r="4" spans="1:21" ht="12.75">
      <c r="A4" s="16"/>
      <c r="E4" s="16"/>
      <c r="G4" s="16"/>
      <c r="J4" s="16"/>
      <c r="K4" s="16"/>
      <c r="L4" s="16"/>
      <c r="M4" s="16"/>
      <c r="N4" s="16"/>
      <c r="O4" s="16"/>
      <c r="P4" s="16"/>
      <c r="Q4" s="16"/>
      <c r="S4" s="16"/>
      <c r="T4" s="16"/>
      <c r="U4" s="16"/>
    </row>
    <row r="5" spans="1:21" ht="12.75">
      <c r="A5" s="16" t="s">
        <v>20</v>
      </c>
      <c r="E5" s="16" t="s">
        <v>75</v>
      </c>
      <c r="G5" s="16" t="s">
        <v>72</v>
      </c>
      <c r="J5" s="16"/>
      <c r="K5" s="16"/>
      <c r="L5" s="16"/>
      <c r="M5" s="16"/>
      <c r="N5" s="16"/>
      <c r="O5" s="16"/>
      <c r="P5" s="16"/>
      <c r="Q5" s="16"/>
      <c r="S5" s="16"/>
      <c r="T5" s="16"/>
      <c r="U5" s="16"/>
    </row>
    <row r="6" spans="3:11" ht="15" customHeight="1">
      <c r="C6" s="101" t="s">
        <v>0</v>
      </c>
      <c r="D6" s="101"/>
      <c r="E6" s="101"/>
      <c r="F6" s="101"/>
      <c r="G6" s="34"/>
      <c r="H6" s="34"/>
      <c r="I6" s="34"/>
      <c r="J6" s="34"/>
      <c r="K6" s="34"/>
    </row>
    <row r="7" spans="3:11" ht="15" customHeight="1">
      <c r="C7" s="101" t="s">
        <v>110</v>
      </c>
      <c r="D7" s="101"/>
      <c r="E7" s="101"/>
      <c r="F7" s="101"/>
      <c r="G7" s="34"/>
      <c r="H7" s="34"/>
      <c r="I7" s="34"/>
      <c r="J7" s="34"/>
      <c r="K7" s="34"/>
    </row>
    <row r="8" ht="12.75" hidden="1"/>
    <row r="9" spans="1:6" ht="19.5" customHeight="1">
      <c r="A9" s="7" t="s">
        <v>1</v>
      </c>
      <c r="B9" s="7"/>
      <c r="C9" s="7"/>
      <c r="D9" s="7"/>
      <c r="E9" s="7"/>
      <c r="F9" s="48"/>
    </row>
    <row r="11" spans="1:12" ht="12.75" customHeight="1">
      <c r="A11" s="102" t="s">
        <v>2</v>
      </c>
      <c r="B11" s="104" t="s">
        <v>12</v>
      </c>
      <c r="C11" s="104" t="s">
        <v>21</v>
      </c>
      <c r="D11" s="104" t="s">
        <v>22</v>
      </c>
      <c r="E11" s="104" t="s">
        <v>23</v>
      </c>
      <c r="F11" s="102" t="s">
        <v>3</v>
      </c>
      <c r="G11" s="102" t="s">
        <v>76</v>
      </c>
      <c r="H11" s="102" t="s">
        <v>77</v>
      </c>
      <c r="I11" s="111" t="s">
        <v>4</v>
      </c>
      <c r="J11" s="111"/>
      <c r="K11" s="111"/>
      <c r="L11" s="111"/>
    </row>
    <row r="12" spans="1:12" ht="12.75">
      <c r="A12" s="103"/>
      <c r="B12" s="105"/>
      <c r="C12" s="105"/>
      <c r="D12" s="105"/>
      <c r="E12" s="105"/>
      <c r="F12" s="103"/>
      <c r="G12" s="103"/>
      <c r="H12" s="103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5.75">
      <c r="A14" s="113" t="s">
        <v>25</v>
      </c>
      <c r="B14" s="114"/>
      <c r="C14" s="114"/>
      <c r="D14" s="114"/>
      <c r="E14" s="114"/>
      <c r="F14" s="18"/>
      <c r="G14" s="18"/>
      <c r="H14" s="18"/>
      <c r="I14" s="18"/>
      <c r="J14" s="18"/>
      <c r="K14" s="18"/>
      <c r="L14" s="19"/>
    </row>
    <row r="15" spans="1:12" ht="12.75" hidden="1">
      <c r="A15" s="3"/>
      <c r="B15" s="11"/>
      <c r="C15" s="11"/>
      <c r="D15" s="11"/>
      <c r="E15" s="11"/>
      <c r="F15" s="6" t="s">
        <v>8</v>
      </c>
      <c r="G15" s="112"/>
      <c r="H15" s="112"/>
      <c r="I15" s="112"/>
      <c r="J15" s="3"/>
      <c r="K15" s="3"/>
      <c r="L15" s="3"/>
    </row>
    <row r="16" spans="1:12" ht="12.75" hidden="1">
      <c r="A16" s="6"/>
      <c r="B16" s="12"/>
      <c r="C16" s="12"/>
      <c r="D16" s="12"/>
      <c r="E16" s="12"/>
      <c r="F16" s="5" t="s">
        <v>5</v>
      </c>
      <c r="G16" s="6"/>
      <c r="H16" s="6"/>
      <c r="I16" s="6"/>
      <c r="J16" s="6">
        <f>J17+J43+J44+J45</f>
        <v>331.12</v>
      </c>
      <c r="K16" s="6">
        <f>K17+K43+K44+K45</f>
        <v>771.93</v>
      </c>
      <c r="L16" s="6">
        <f>L17+L43+L44+L45</f>
        <v>132.63</v>
      </c>
    </row>
    <row r="17" spans="1:12" ht="12.75" hidden="1">
      <c r="A17" s="6"/>
      <c r="B17" s="12"/>
      <c r="C17" s="12"/>
      <c r="D17" s="12"/>
      <c r="E17" s="12"/>
      <c r="F17" s="5" t="s">
        <v>6</v>
      </c>
      <c r="G17" s="6"/>
      <c r="H17" s="6"/>
      <c r="I17" s="9"/>
      <c r="J17" s="10">
        <v>330.12</v>
      </c>
      <c r="K17" s="10">
        <v>769.93</v>
      </c>
      <c r="L17" s="10">
        <v>132.63</v>
      </c>
    </row>
    <row r="18" spans="1:12" ht="12.75" hidden="1">
      <c r="A18" s="1"/>
      <c r="B18" s="11"/>
      <c r="C18" s="11"/>
      <c r="D18" s="11"/>
      <c r="E18" s="11"/>
      <c r="F18" s="5" t="s">
        <v>7</v>
      </c>
      <c r="G18" s="6"/>
      <c r="H18" s="6"/>
      <c r="I18" s="6"/>
      <c r="J18" s="6" t="s">
        <v>11</v>
      </c>
      <c r="K18" s="6" t="s">
        <v>10</v>
      </c>
      <c r="L18" s="6" t="s">
        <v>9</v>
      </c>
    </row>
    <row r="19" spans="1:12" ht="12.75">
      <c r="A19" s="1"/>
      <c r="B19" s="12" t="s">
        <v>26</v>
      </c>
      <c r="C19" s="11"/>
      <c r="D19" s="11"/>
      <c r="E19" s="11"/>
      <c r="F19" s="13"/>
      <c r="G19" s="1"/>
      <c r="H19" s="1"/>
      <c r="I19" s="1"/>
      <c r="J19" s="1"/>
      <c r="K19" s="1"/>
      <c r="L19" s="1"/>
    </row>
    <row r="20" spans="1:12" ht="25.5">
      <c r="A20" s="1">
        <v>1</v>
      </c>
      <c r="B20" s="22" t="s">
        <v>27</v>
      </c>
      <c r="C20" s="23">
        <v>739.7</v>
      </c>
      <c r="D20" s="24">
        <v>62.6</v>
      </c>
      <c r="E20" s="44">
        <f>C20*D20*6*12/100</f>
        <v>33339.7584</v>
      </c>
      <c r="F20" s="13" t="s">
        <v>111</v>
      </c>
      <c r="G20" s="20" t="s">
        <v>78</v>
      </c>
      <c r="H20" s="14">
        <v>1</v>
      </c>
      <c r="I20" s="14"/>
      <c r="J20" s="14"/>
      <c r="K20" s="14">
        <v>1</v>
      </c>
      <c r="L20" s="14"/>
    </row>
    <row r="21" spans="1:12" ht="12.75">
      <c r="A21" s="1">
        <v>2</v>
      </c>
      <c r="B21" s="22" t="s">
        <v>28</v>
      </c>
      <c r="C21" s="23">
        <v>145.7</v>
      </c>
      <c r="D21" s="24">
        <v>2.3</v>
      </c>
      <c r="E21" s="44">
        <f aca="true" t="shared" si="0" ref="E21:E66">C21*D21*6*12/100</f>
        <v>241.27919999999997</v>
      </c>
      <c r="F21" s="13" t="s">
        <v>97</v>
      </c>
      <c r="G21" s="14" t="s">
        <v>78</v>
      </c>
      <c r="H21" s="14">
        <v>2</v>
      </c>
      <c r="I21" s="14"/>
      <c r="J21" s="14"/>
      <c r="K21" s="14">
        <v>2</v>
      </c>
      <c r="L21" s="14"/>
    </row>
    <row r="22" spans="1:12" ht="27.75" customHeight="1">
      <c r="A22" s="1">
        <v>3</v>
      </c>
      <c r="B22" s="35" t="s">
        <v>29</v>
      </c>
      <c r="C22" s="38">
        <v>727.6</v>
      </c>
      <c r="D22" s="39">
        <v>50.1</v>
      </c>
      <c r="E22" s="45">
        <f t="shared" si="0"/>
        <v>26245.987199999996</v>
      </c>
      <c r="F22" s="13" t="s">
        <v>112</v>
      </c>
      <c r="G22" s="42" t="s">
        <v>79</v>
      </c>
      <c r="H22" s="40">
        <v>30</v>
      </c>
      <c r="I22" s="40"/>
      <c r="J22" s="40"/>
      <c r="K22" s="40">
        <v>30</v>
      </c>
      <c r="L22" s="14"/>
    </row>
    <row r="23" spans="1:12" ht="12.75">
      <c r="A23" s="1">
        <v>4</v>
      </c>
      <c r="B23" s="22" t="s">
        <v>30</v>
      </c>
      <c r="C23" s="23">
        <v>479.1</v>
      </c>
      <c r="D23" s="24">
        <v>75.4</v>
      </c>
      <c r="E23" s="44">
        <f t="shared" si="0"/>
        <v>26009.3808</v>
      </c>
      <c r="F23" s="13" t="s">
        <v>99</v>
      </c>
      <c r="G23" s="20" t="s">
        <v>79</v>
      </c>
      <c r="H23" s="14">
        <v>35</v>
      </c>
      <c r="I23" s="14"/>
      <c r="J23" s="14"/>
      <c r="K23" s="14">
        <v>35</v>
      </c>
      <c r="L23" s="14"/>
    </row>
    <row r="24" spans="1:12" ht="12.75" customHeight="1">
      <c r="A24" s="1">
        <v>5</v>
      </c>
      <c r="B24" s="22" t="s">
        <v>31</v>
      </c>
      <c r="C24" s="23">
        <v>495.1</v>
      </c>
      <c r="D24" s="24">
        <v>79.3</v>
      </c>
      <c r="E24" s="44">
        <f t="shared" si="0"/>
        <v>28268.2296</v>
      </c>
      <c r="F24" s="13" t="s">
        <v>99</v>
      </c>
      <c r="G24" s="14" t="s">
        <v>79</v>
      </c>
      <c r="H24" s="14">
        <v>35</v>
      </c>
      <c r="I24" s="14"/>
      <c r="J24" s="14"/>
      <c r="K24" s="14">
        <v>35</v>
      </c>
      <c r="L24" s="14"/>
    </row>
    <row r="25" spans="1:12" ht="12.75">
      <c r="A25" s="1">
        <v>6</v>
      </c>
      <c r="B25" s="22" t="s">
        <v>32</v>
      </c>
      <c r="C25" s="23">
        <v>344.4</v>
      </c>
      <c r="D25" s="24">
        <v>57.6</v>
      </c>
      <c r="E25" s="44">
        <f t="shared" si="0"/>
        <v>14282.956799999996</v>
      </c>
      <c r="F25" s="13" t="s">
        <v>99</v>
      </c>
      <c r="G25" s="14" t="s">
        <v>79</v>
      </c>
      <c r="H25" s="14">
        <v>25</v>
      </c>
      <c r="I25" s="14"/>
      <c r="J25" s="14">
        <v>25</v>
      </c>
      <c r="K25" s="14"/>
      <c r="L25" s="14"/>
    </row>
    <row r="26" spans="1:12" ht="12.75" customHeight="1">
      <c r="A26" s="1">
        <v>7</v>
      </c>
      <c r="B26" s="22" t="s">
        <v>33</v>
      </c>
      <c r="C26" s="23">
        <v>484.6</v>
      </c>
      <c r="D26" s="24">
        <v>34.5</v>
      </c>
      <c r="E26" s="44">
        <f t="shared" si="0"/>
        <v>12037.464000000002</v>
      </c>
      <c r="F26" s="13" t="s">
        <v>113</v>
      </c>
      <c r="G26" s="14" t="s">
        <v>79</v>
      </c>
      <c r="H26" s="14">
        <v>30</v>
      </c>
      <c r="I26" s="14"/>
      <c r="J26" s="14"/>
      <c r="K26" s="14">
        <v>30</v>
      </c>
      <c r="L26" s="14"/>
    </row>
    <row r="27" spans="1:12" ht="26.25" customHeight="1">
      <c r="A27" s="1">
        <v>8</v>
      </c>
      <c r="B27" s="22" t="s">
        <v>34</v>
      </c>
      <c r="C27" s="23">
        <v>915.2</v>
      </c>
      <c r="D27" s="24">
        <v>90</v>
      </c>
      <c r="E27" s="44">
        <f t="shared" si="0"/>
        <v>59304.96</v>
      </c>
      <c r="F27" s="13" t="s">
        <v>114</v>
      </c>
      <c r="G27" s="14" t="s">
        <v>104</v>
      </c>
      <c r="H27" s="14">
        <v>1</v>
      </c>
      <c r="I27" s="14"/>
      <c r="J27" s="14"/>
      <c r="K27" s="14">
        <v>1</v>
      </c>
      <c r="L27" s="14"/>
    </row>
    <row r="28" spans="1:12" ht="12.75">
      <c r="A28" s="1">
        <v>9</v>
      </c>
      <c r="B28" s="22" t="s">
        <v>35</v>
      </c>
      <c r="C28" s="23">
        <v>140.5</v>
      </c>
      <c r="D28" s="24">
        <v>75</v>
      </c>
      <c r="E28" s="44">
        <f t="shared" si="0"/>
        <v>7587</v>
      </c>
      <c r="F28" s="13" t="s">
        <v>97</v>
      </c>
      <c r="G28" s="14" t="s">
        <v>78</v>
      </c>
      <c r="H28" s="14">
        <v>2</v>
      </c>
      <c r="I28" s="14"/>
      <c r="J28" s="14"/>
      <c r="K28" s="14">
        <v>2</v>
      </c>
      <c r="L28" s="14"/>
    </row>
    <row r="29" spans="1:12" ht="12.75">
      <c r="A29" s="1">
        <v>10</v>
      </c>
      <c r="B29" s="22" t="s">
        <v>36</v>
      </c>
      <c r="C29" s="23">
        <v>151.8</v>
      </c>
      <c r="D29" s="24">
        <v>55.5</v>
      </c>
      <c r="E29" s="44">
        <f t="shared" si="0"/>
        <v>6065.928000000001</v>
      </c>
      <c r="F29" s="13" t="s">
        <v>97</v>
      </c>
      <c r="G29" s="14" t="s">
        <v>78</v>
      </c>
      <c r="H29" s="14">
        <v>2</v>
      </c>
      <c r="I29" s="14"/>
      <c r="J29" s="14"/>
      <c r="K29" s="14">
        <v>2</v>
      </c>
      <c r="L29" s="14"/>
    </row>
    <row r="30" spans="1:12" ht="24.75" customHeight="1">
      <c r="A30" s="1">
        <v>11</v>
      </c>
      <c r="B30" s="22" t="s">
        <v>37</v>
      </c>
      <c r="C30" s="23">
        <v>613.4</v>
      </c>
      <c r="D30" s="24">
        <v>87.1</v>
      </c>
      <c r="E30" s="44">
        <f t="shared" si="0"/>
        <v>38467.540799999995</v>
      </c>
      <c r="F30" s="13" t="s">
        <v>114</v>
      </c>
      <c r="G30" s="14" t="s">
        <v>104</v>
      </c>
      <c r="H30" s="14">
        <v>1</v>
      </c>
      <c r="I30" s="14"/>
      <c r="J30" s="14"/>
      <c r="K30" s="14">
        <v>1</v>
      </c>
      <c r="L30" s="14"/>
    </row>
    <row r="31" spans="1:12" s="41" customFormat="1" ht="12.75" customHeight="1">
      <c r="A31" s="76">
        <v>12</v>
      </c>
      <c r="B31" s="77" t="s">
        <v>38</v>
      </c>
      <c r="C31" s="78">
        <v>599.3</v>
      </c>
      <c r="D31" s="79">
        <v>92.9</v>
      </c>
      <c r="E31" s="80">
        <f t="shared" si="0"/>
        <v>40085.9784</v>
      </c>
      <c r="F31" s="81" t="s">
        <v>115</v>
      </c>
      <c r="G31" s="82" t="s">
        <v>104</v>
      </c>
      <c r="H31" s="83">
        <v>1</v>
      </c>
      <c r="I31" s="83"/>
      <c r="J31" s="83"/>
      <c r="K31" s="83">
        <v>1</v>
      </c>
      <c r="L31" s="83"/>
    </row>
    <row r="32" spans="1:12" ht="12.75">
      <c r="A32" s="76">
        <v>13</v>
      </c>
      <c r="B32" s="77" t="s">
        <v>39</v>
      </c>
      <c r="C32" s="78">
        <v>881.8</v>
      </c>
      <c r="D32" s="79">
        <v>100</v>
      </c>
      <c r="E32" s="80">
        <f>C32*D32*6*12/100</f>
        <v>63489.6</v>
      </c>
      <c r="F32" s="81" t="s">
        <v>101</v>
      </c>
      <c r="G32" s="82" t="s">
        <v>104</v>
      </c>
      <c r="H32" s="83">
        <v>1</v>
      </c>
      <c r="I32" s="84"/>
      <c r="J32" s="84"/>
      <c r="K32" s="83">
        <v>1</v>
      </c>
      <c r="L32" s="84"/>
    </row>
    <row r="33" spans="1:12" ht="12.75">
      <c r="A33" s="76">
        <v>14</v>
      </c>
      <c r="B33" s="85" t="s">
        <v>40</v>
      </c>
      <c r="C33" s="86">
        <v>1302.5</v>
      </c>
      <c r="D33" s="87">
        <v>97.7</v>
      </c>
      <c r="E33" s="88">
        <f t="shared" si="0"/>
        <v>91623.06</v>
      </c>
      <c r="F33" s="81" t="s">
        <v>101</v>
      </c>
      <c r="G33" s="84" t="s">
        <v>104</v>
      </c>
      <c r="H33" s="84"/>
      <c r="I33" s="84"/>
      <c r="J33" s="84">
        <v>1</v>
      </c>
      <c r="K33" s="84"/>
      <c r="L33" s="84"/>
    </row>
    <row r="34" spans="1:12" ht="14.25" customHeight="1">
      <c r="A34" s="76">
        <v>15</v>
      </c>
      <c r="B34" s="85" t="s">
        <v>41</v>
      </c>
      <c r="C34" s="86">
        <v>1584.3</v>
      </c>
      <c r="D34" s="87">
        <v>100</v>
      </c>
      <c r="E34" s="88">
        <f t="shared" si="0"/>
        <v>114069.6</v>
      </c>
      <c r="F34" s="81" t="s">
        <v>101</v>
      </c>
      <c r="G34" s="84" t="s">
        <v>104</v>
      </c>
      <c r="H34" s="84"/>
      <c r="I34" s="84"/>
      <c r="J34" s="84"/>
      <c r="K34" s="84">
        <v>1</v>
      </c>
      <c r="L34" s="84"/>
    </row>
    <row r="35" spans="1:13" ht="12.75">
      <c r="A35" s="76">
        <v>16</v>
      </c>
      <c r="B35" s="89" t="s">
        <v>42</v>
      </c>
      <c r="C35" s="86">
        <v>1295.5</v>
      </c>
      <c r="D35" s="87">
        <v>89.3</v>
      </c>
      <c r="E35" s="88">
        <f t="shared" si="0"/>
        <v>83295.468</v>
      </c>
      <c r="F35" s="81" t="s">
        <v>116</v>
      </c>
      <c r="G35" s="90" t="s">
        <v>104</v>
      </c>
      <c r="H35" s="84">
        <v>1</v>
      </c>
      <c r="I35" s="84"/>
      <c r="J35" s="84"/>
      <c r="K35" s="91">
        <v>1</v>
      </c>
      <c r="L35" s="84"/>
      <c r="M35" s="64"/>
    </row>
    <row r="36" spans="1:12" ht="25.5">
      <c r="A36" s="76">
        <v>17</v>
      </c>
      <c r="B36" s="85" t="s">
        <v>43</v>
      </c>
      <c r="C36" s="86">
        <v>1323.5</v>
      </c>
      <c r="D36" s="87">
        <v>99.7</v>
      </c>
      <c r="E36" s="88">
        <f t="shared" si="0"/>
        <v>95006.12400000001</v>
      </c>
      <c r="F36" s="81" t="s">
        <v>117</v>
      </c>
      <c r="G36" s="90" t="s">
        <v>100</v>
      </c>
      <c r="H36" s="84">
        <v>1</v>
      </c>
      <c r="I36" s="84"/>
      <c r="J36" s="84"/>
      <c r="K36" s="84">
        <v>1</v>
      </c>
      <c r="L36" s="84"/>
    </row>
    <row r="37" spans="1:12" ht="25.5">
      <c r="A37" s="76">
        <v>18</v>
      </c>
      <c r="B37" s="85" t="s">
        <v>44</v>
      </c>
      <c r="C37" s="86">
        <v>1641.3</v>
      </c>
      <c r="D37" s="87">
        <v>90.4</v>
      </c>
      <c r="E37" s="88">
        <f t="shared" si="0"/>
        <v>106828.93440000001</v>
      </c>
      <c r="F37" s="81" t="s">
        <v>117</v>
      </c>
      <c r="G37" s="84" t="s">
        <v>104</v>
      </c>
      <c r="H37" s="84">
        <v>1</v>
      </c>
      <c r="I37" s="84"/>
      <c r="J37" s="84">
        <v>1</v>
      </c>
      <c r="K37" s="84"/>
      <c r="L37" s="84"/>
    </row>
    <row r="38" spans="1:12" ht="12.75">
      <c r="A38" s="76">
        <v>19</v>
      </c>
      <c r="B38" s="85" t="s">
        <v>45</v>
      </c>
      <c r="C38" s="86">
        <v>614.4</v>
      </c>
      <c r="D38" s="87">
        <v>98.6</v>
      </c>
      <c r="E38" s="88">
        <f t="shared" si="0"/>
        <v>43617.4848</v>
      </c>
      <c r="F38" s="81" t="s">
        <v>108</v>
      </c>
      <c r="G38" s="90" t="s">
        <v>104</v>
      </c>
      <c r="H38" s="84">
        <v>1</v>
      </c>
      <c r="I38" s="84"/>
      <c r="J38" s="84"/>
      <c r="K38" s="84">
        <v>1</v>
      </c>
      <c r="L38" s="84"/>
    </row>
    <row r="39" spans="1:12" ht="25.5">
      <c r="A39" s="76">
        <v>20</v>
      </c>
      <c r="B39" s="85" t="s">
        <v>46</v>
      </c>
      <c r="C39" s="86">
        <v>610.4</v>
      </c>
      <c r="D39" s="87">
        <v>77.1</v>
      </c>
      <c r="E39" s="88">
        <f t="shared" si="0"/>
        <v>33884.52479999999</v>
      </c>
      <c r="F39" s="81" t="s">
        <v>117</v>
      </c>
      <c r="G39" s="90" t="s">
        <v>81</v>
      </c>
      <c r="H39" s="84">
        <v>1</v>
      </c>
      <c r="I39" s="84"/>
      <c r="J39" s="84"/>
      <c r="K39" s="84">
        <v>1</v>
      </c>
      <c r="L39" s="84"/>
    </row>
    <row r="40" spans="1:12" ht="12.75">
      <c r="A40" s="76">
        <v>21</v>
      </c>
      <c r="B40" s="85" t="s">
        <v>47</v>
      </c>
      <c r="C40" s="86">
        <v>605</v>
      </c>
      <c r="D40" s="87">
        <v>94.4</v>
      </c>
      <c r="E40" s="88">
        <f t="shared" si="0"/>
        <v>41120.64</v>
      </c>
      <c r="F40" s="81" t="s">
        <v>103</v>
      </c>
      <c r="G40" s="84" t="s">
        <v>79</v>
      </c>
      <c r="H40" s="84">
        <v>50</v>
      </c>
      <c r="I40" s="84"/>
      <c r="J40" s="84">
        <v>50</v>
      </c>
      <c r="K40" s="84"/>
      <c r="L40" s="84"/>
    </row>
    <row r="41" spans="1:12" ht="25.5">
      <c r="A41" s="76">
        <v>22</v>
      </c>
      <c r="B41" s="85" t="s">
        <v>48</v>
      </c>
      <c r="C41" s="86">
        <v>601.8</v>
      </c>
      <c r="D41" s="87">
        <v>81.6</v>
      </c>
      <c r="E41" s="88">
        <f t="shared" si="0"/>
        <v>35356.953599999986</v>
      </c>
      <c r="F41" s="81" t="s">
        <v>118</v>
      </c>
      <c r="G41" s="84" t="s">
        <v>78</v>
      </c>
      <c r="H41" s="84">
        <v>1</v>
      </c>
      <c r="I41" s="84"/>
      <c r="J41" s="84"/>
      <c r="K41" s="84">
        <v>1</v>
      </c>
      <c r="L41" s="84"/>
    </row>
    <row r="42" spans="1:12" ht="25.5">
      <c r="A42" s="76">
        <v>23</v>
      </c>
      <c r="B42" s="85" t="s">
        <v>49</v>
      </c>
      <c r="C42" s="86">
        <v>592</v>
      </c>
      <c r="D42" s="87">
        <v>92.6</v>
      </c>
      <c r="E42" s="88">
        <f t="shared" si="0"/>
        <v>39469.82399999999</v>
      </c>
      <c r="F42" s="81" t="s">
        <v>119</v>
      </c>
      <c r="G42" s="90" t="s">
        <v>104</v>
      </c>
      <c r="H42" s="84">
        <v>1</v>
      </c>
      <c r="I42" s="84"/>
      <c r="J42" s="84"/>
      <c r="K42" s="84">
        <v>1</v>
      </c>
      <c r="L42" s="84"/>
    </row>
    <row r="43" spans="1:12" ht="25.5">
      <c r="A43" s="76">
        <v>24</v>
      </c>
      <c r="B43" s="85" t="s">
        <v>50</v>
      </c>
      <c r="C43" s="86">
        <v>597.7</v>
      </c>
      <c r="D43" s="87">
        <v>100</v>
      </c>
      <c r="E43" s="88">
        <f t="shared" si="0"/>
        <v>43034.40000000001</v>
      </c>
      <c r="F43" s="81" t="s">
        <v>117</v>
      </c>
      <c r="G43" s="90" t="s">
        <v>100</v>
      </c>
      <c r="H43" s="90">
        <v>1</v>
      </c>
      <c r="I43" s="90"/>
      <c r="J43" s="90"/>
      <c r="K43" s="90">
        <v>1</v>
      </c>
      <c r="L43" s="92"/>
    </row>
    <row r="44" spans="1:12" ht="13.5" customHeight="1">
      <c r="A44" s="76">
        <v>25</v>
      </c>
      <c r="B44" s="85" t="s">
        <v>51</v>
      </c>
      <c r="C44" s="86">
        <v>600</v>
      </c>
      <c r="D44" s="87">
        <v>100</v>
      </c>
      <c r="E44" s="88">
        <f t="shared" si="0"/>
        <v>43200</v>
      </c>
      <c r="F44" s="81" t="s">
        <v>98</v>
      </c>
      <c r="G44" s="90" t="s">
        <v>104</v>
      </c>
      <c r="H44" s="90">
        <v>1</v>
      </c>
      <c r="I44" s="90"/>
      <c r="J44" s="90"/>
      <c r="K44" s="90">
        <v>1</v>
      </c>
      <c r="L44" s="92"/>
    </row>
    <row r="45" spans="1:12" ht="13.5" customHeight="1">
      <c r="A45" s="76">
        <v>26</v>
      </c>
      <c r="B45" s="77" t="s">
        <v>52</v>
      </c>
      <c r="C45" s="78">
        <v>596.3</v>
      </c>
      <c r="D45" s="79">
        <v>83.6</v>
      </c>
      <c r="E45" s="80">
        <f t="shared" si="0"/>
        <v>35892.48959999999</v>
      </c>
      <c r="F45" s="81" t="s">
        <v>120</v>
      </c>
      <c r="G45" s="90" t="s">
        <v>100</v>
      </c>
      <c r="H45" s="90">
        <v>1</v>
      </c>
      <c r="I45" s="92"/>
      <c r="J45" s="90">
        <v>1</v>
      </c>
      <c r="K45" s="90"/>
      <c r="L45" s="92"/>
    </row>
    <row r="46" spans="1:12" ht="25.5">
      <c r="A46" s="76">
        <v>27</v>
      </c>
      <c r="B46" s="85" t="s">
        <v>53</v>
      </c>
      <c r="C46" s="86">
        <v>567.9</v>
      </c>
      <c r="D46" s="87">
        <v>85.1</v>
      </c>
      <c r="E46" s="88">
        <f t="shared" si="0"/>
        <v>34796.3688</v>
      </c>
      <c r="F46" s="81" t="s">
        <v>121</v>
      </c>
      <c r="G46" s="90" t="s">
        <v>78</v>
      </c>
      <c r="H46" s="90">
        <v>1</v>
      </c>
      <c r="I46" s="92"/>
      <c r="J46" s="90"/>
      <c r="K46" s="90">
        <v>1</v>
      </c>
      <c r="L46" s="92"/>
    </row>
    <row r="47" spans="1:12" s="41" customFormat="1" ht="12.75">
      <c r="A47" s="76">
        <v>28</v>
      </c>
      <c r="B47" s="77" t="s">
        <v>54</v>
      </c>
      <c r="C47" s="78">
        <v>727.3</v>
      </c>
      <c r="D47" s="79">
        <v>63.4</v>
      </c>
      <c r="E47" s="80">
        <f t="shared" si="0"/>
        <v>33199.7904</v>
      </c>
      <c r="F47" s="81" t="s">
        <v>122</v>
      </c>
      <c r="G47" s="82" t="s">
        <v>100</v>
      </c>
      <c r="H47" s="82">
        <v>1</v>
      </c>
      <c r="I47" s="93"/>
      <c r="J47" s="82"/>
      <c r="K47" s="82">
        <v>1</v>
      </c>
      <c r="L47" s="93"/>
    </row>
    <row r="48" spans="1:12" ht="12.75">
      <c r="A48" s="76">
        <v>29</v>
      </c>
      <c r="B48" s="85" t="s">
        <v>55</v>
      </c>
      <c r="C48" s="86">
        <v>819.8</v>
      </c>
      <c r="D48" s="87">
        <v>93</v>
      </c>
      <c r="E48" s="88">
        <f t="shared" si="0"/>
        <v>54893.808</v>
      </c>
      <c r="F48" s="81" t="s">
        <v>109</v>
      </c>
      <c r="G48" s="90" t="s">
        <v>78</v>
      </c>
      <c r="H48" s="90">
        <v>2</v>
      </c>
      <c r="I48" s="92"/>
      <c r="J48" s="90">
        <v>1</v>
      </c>
      <c r="K48" s="90">
        <v>1</v>
      </c>
      <c r="L48" s="92"/>
    </row>
    <row r="49" spans="1:12" ht="12.75">
      <c r="A49" s="76">
        <v>30</v>
      </c>
      <c r="B49" s="85" t="s">
        <v>56</v>
      </c>
      <c r="C49" s="86">
        <v>618.4</v>
      </c>
      <c r="D49" s="87">
        <v>90.7</v>
      </c>
      <c r="E49" s="88">
        <f t="shared" si="0"/>
        <v>40383.993599999994</v>
      </c>
      <c r="F49" s="81" t="s">
        <v>123</v>
      </c>
      <c r="G49" s="90" t="s">
        <v>78</v>
      </c>
      <c r="H49" s="90">
        <v>1</v>
      </c>
      <c r="I49" s="90"/>
      <c r="J49" s="90">
        <v>1</v>
      </c>
      <c r="K49" s="90"/>
      <c r="L49" s="92"/>
    </row>
    <row r="50" spans="1:12" ht="25.5">
      <c r="A50" s="76">
        <v>31</v>
      </c>
      <c r="B50" s="77" t="s">
        <v>59</v>
      </c>
      <c r="C50" s="78">
        <v>5831.4</v>
      </c>
      <c r="D50" s="79">
        <v>97.3</v>
      </c>
      <c r="E50" s="80">
        <f t="shared" si="0"/>
        <v>408524.5584</v>
      </c>
      <c r="F50" s="81" t="s">
        <v>127</v>
      </c>
      <c r="G50" s="90" t="s">
        <v>78</v>
      </c>
      <c r="H50" s="90">
        <v>2</v>
      </c>
      <c r="I50" s="92"/>
      <c r="J50" s="90">
        <v>1</v>
      </c>
      <c r="K50" s="90">
        <v>1</v>
      </c>
      <c r="L50" s="92"/>
    </row>
    <row r="51" spans="1:12" ht="25.5">
      <c r="A51" s="76">
        <v>32</v>
      </c>
      <c r="B51" s="85" t="s">
        <v>57</v>
      </c>
      <c r="C51" s="86">
        <v>1674.4</v>
      </c>
      <c r="D51" s="87">
        <v>53.8</v>
      </c>
      <c r="E51" s="88">
        <f t="shared" si="0"/>
        <v>64859.55840000001</v>
      </c>
      <c r="F51" s="81" t="s">
        <v>125</v>
      </c>
      <c r="G51" s="90" t="s">
        <v>81</v>
      </c>
      <c r="H51" s="90">
        <v>1</v>
      </c>
      <c r="I51" s="94"/>
      <c r="J51" s="95"/>
      <c r="K51" s="84">
        <v>1</v>
      </c>
      <c r="L51" s="95"/>
    </row>
    <row r="52" spans="1:12" ht="25.5">
      <c r="A52" s="76">
        <v>33</v>
      </c>
      <c r="B52" s="96" t="s">
        <v>58</v>
      </c>
      <c r="C52" s="97">
        <v>2698.2</v>
      </c>
      <c r="D52" s="98">
        <v>92.3</v>
      </c>
      <c r="E52" s="99">
        <f t="shared" si="0"/>
        <v>179311.57919999998</v>
      </c>
      <c r="F52" s="81" t="s">
        <v>126</v>
      </c>
      <c r="G52" s="82" t="s">
        <v>100</v>
      </c>
      <c r="H52" s="90">
        <v>1</v>
      </c>
      <c r="I52" s="90"/>
      <c r="J52" s="82"/>
      <c r="K52" s="82"/>
      <c r="L52" s="90"/>
    </row>
    <row r="53" spans="1:12" ht="12.75">
      <c r="A53" s="76">
        <v>34</v>
      </c>
      <c r="B53" s="77" t="s">
        <v>60</v>
      </c>
      <c r="C53" s="86">
        <v>5485.7</v>
      </c>
      <c r="D53" s="87">
        <v>97</v>
      </c>
      <c r="E53" s="88">
        <f t="shared" si="0"/>
        <v>383121.28800000006</v>
      </c>
      <c r="F53" s="81" t="s">
        <v>105</v>
      </c>
      <c r="G53" s="90" t="s">
        <v>100</v>
      </c>
      <c r="H53" s="90">
        <v>1</v>
      </c>
      <c r="I53" s="90"/>
      <c r="J53" s="90"/>
      <c r="K53" s="90">
        <v>1</v>
      </c>
      <c r="L53" s="90"/>
    </row>
    <row r="54" spans="1:12" ht="25.5">
      <c r="A54" s="76">
        <v>35</v>
      </c>
      <c r="B54" s="77" t="s">
        <v>61</v>
      </c>
      <c r="C54" s="86">
        <v>1188.4</v>
      </c>
      <c r="D54" s="87">
        <v>75.5</v>
      </c>
      <c r="E54" s="88">
        <f t="shared" si="0"/>
        <v>64601.424000000006</v>
      </c>
      <c r="F54" s="81" t="s">
        <v>128</v>
      </c>
      <c r="G54" s="90" t="s">
        <v>104</v>
      </c>
      <c r="H54" s="90">
        <v>1</v>
      </c>
      <c r="I54" s="90"/>
      <c r="J54" s="90"/>
      <c r="K54" s="90">
        <v>1</v>
      </c>
      <c r="L54" s="90"/>
    </row>
    <row r="55" spans="1:12" ht="15.75" customHeight="1">
      <c r="A55" s="76">
        <v>36</v>
      </c>
      <c r="B55" s="77" t="s">
        <v>62</v>
      </c>
      <c r="C55" s="78">
        <v>699.9</v>
      </c>
      <c r="D55" s="79">
        <v>92.4</v>
      </c>
      <c r="E55" s="80">
        <f t="shared" si="0"/>
        <v>46562.947199999995</v>
      </c>
      <c r="F55" s="81" t="s">
        <v>105</v>
      </c>
      <c r="G55" s="90" t="s">
        <v>82</v>
      </c>
      <c r="H55" s="90">
        <v>40</v>
      </c>
      <c r="I55" s="90"/>
      <c r="J55" s="90"/>
      <c r="K55" s="90">
        <v>40</v>
      </c>
      <c r="L55" s="90"/>
    </row>
    <row r="56" spans="1:12" ht="12.75">
      <c r="A56" s="76">
        <v>37</v>
      </c>
      <c r="B56" s="77" t="s">
        <v>63</v>
      </c>
      <c r="C56" s="86">
        <v>926.5</v>
      </c>
      <c r="D56" s="87">
        <v>94.3</v>
      </c>
      <c r="E56" s="88">
        <f t="shared" si="0"/>
        <v>62905.64399999999</v>
      </c>
      <c r="F56" s="81" t="s">
        <v>105</v>
      </c>
      <c r="G56" s="90" t="s">
        <v>107</v>
      </c>
      <c r="H56" s="90">
        <v>45</v>
      </c>
      <c r="I56" s="90"/>
      <c r="J56" s="90"/>
      <c r="K56" s="90">
        <v>45</v>
      </c>
      <c r="L56" s="90"/>
    </row>
    <row r="57" spans="1:12" ht="25.5">
      <c r="A57" s="76">
        <v>38</v>
      </c>
      <c r="B57" s="77" t="s">
        <v>64</v>
      </c>
      <c r="C57" s="86">
        <v>1278.5</v>
      </c>
      <c r="D57" s="87">
        <v>75.7</v>
      </c>
      <c r="E57" s="88">
        <f t="shared" si="0"/>
        <v>69683.364</v>
      </c>
      <c r="F57" s="81" t="s">
        <v>119</v>
      </c>
      <c r="G57" s="90" t="s">
        <v>104</v>
      </c>
      <c r="H57" s="90">
        <v>1</v>
      </c>
      <c r="I57" s="90"/>
      <c r="J57" s="90"/>
      <c r="K57" s="90">
        <v>1</v>
      </c>
      <c r="L57" s="90"/>
    </row>
    <row r="58" spans="1:12" ht="12.75">
      <c r="A58" s="76">
        <v>39</v>
      </c>
      <c r="B58" s="85" t="s">
        <v>65</v>
      </c>
      <c r="C58" s="86">
        <v>140.6</v>
      </c>
      <c r="D58" s="87">
        <v>98.1</v>
      </c>
      <c r="E58" s="88">
        <f t="shared" si="0"/>
        <v>9930.859199999999</v>
      </c>
      <c r="F58" s="81" t="s">
        <v>97</v>
      </c>
      <c r="G58" s="90" t="s">
        <v>78</v>
      </c>
      <c r="H58" s="90">
        <v>2</v>
      </c>
      <c r="I58" s="90"/>
      <c r="J58" s="90"/>
      <c r="K58" s="90">
        <v>2</v>
      </c>
      <c r="L58" s="90"/>
    </row>
    <row r="59" spans="1:12" ht="14.25" customHeight="1">
      <c r="A59" s="76">
        <v>40</v>
      </c>
      <c r="B59" s="77" t="s">
        <v>66</v>
      </c>
      <c r="C59" s="86">
        <v>1237</v>
      </c>
      <c r="D59" s="87">
        <v>87.2</v>
      </c>
      <c r="E59" s="88">
        <f t="shared" si="0"/>
        <v>77663.808</v>
      </c>
      <c r="F59" s="81" t="s">
        <v>119</v>
      </c>
      <c r="G59" s="90" t="s">
        <v>104</v>
      </c>
      <c r="H59" s="90">
        <v>1</v>
      </c>
      <c r="I59" s="90"/>
      <c r="J59" s="90"/>
      <c r="K59" s="90">
        <v>1</v>
      </c>
      <c r="L59" s="90"/>
    </row>
    <row r="60" spans="1:12" ht="12.75">
      <c r="A60" s="76">
        <v>41</v>
      </c>
      <c r="B60" s="85" t="s">
        <v>67</v>
      </c>
      <c r="C60" s="86">
        <v>139.5</v>
      </c>
      <c r="D60" s="87">
        <v>21.2</v>
      </c>
      <c r="E60" s="88">
        <f t="shared" si="0"/>
        <v>2129.328</v>
      </c>
      <c r="F60" s="81" t="s">
        <v>97</v>
      </c>
      <c r="G60" s="90" t="s">
        <v>78</v>
      </c>
      <c r="H60" s="90">
        <v>2</v>
      </c>
      <c r="I60" s="90"/>
      <c r="J60" s="90"/>
      <c r="K60" s="90">
        <v>2</v>
      </c>
      <c r="L60" s="90"/>
    </row>
    <row r="61" spans="1:12" ht="12.75">
      <c r="A61" s="1">
        <v>42</v>
      </c>
      <c r="B61" s="36" t="s">
        <v>68</v>
      </c>
      <c r="C61" s="23">
        <v>731.4</v>
      </c>
      <c r="D61" s="24">
        <v>100</v>
      </c>
      <c r="E61" s="46">
        <v>47342</v>
      </c>
      <c r="F61" s="13" t="s">
        <v>98</v>
      </c>
      <c r="G61" s="20" t="s">
        <v>100</v>
      </c>
      <c r="H61" s="20">
        <v>1</v>
      </c>
      <c r="I61" s="20"/>
      <c r="J61" s="20">
        <v>1</v>
      </c>
      <c r="K61" s="20"/>
      <c r="L61" s="20"/>
    </row>
    <row r="62" spans="1:12" ht="12.75">
      <c r="A62" s="1">
        <v>43</v>
      </c>
      <c r="B62" s="22" t="s">
        <v>69</v>
      </c>
      <c r="C62" s="23">
        <v>1094.3</v>
      </c>
      <c r="D62" s="25">
        <v>97.1</v>
      </c>
      <c r="E62" s="46">
        <f t="shared" si="0"/>
        <v>76504.70159999999</v>
      </c>
      <c r="F62" s="13" t="s">
        <v>124</v>
      </c>
      <c r="G62" s="20" t="s">
        <v>78</v>
      </c>
      <c r="H62" s="20">
        <v>2</v>
      </c>
      <c r="I62" s="20"/>
      <c r="J62" s="20">
        <v>1</v>
      </c>
      <c r="K62" s="20">
        <v>1</v>
      </c>
      <c r="L62" s="20"/>
    </row>
    <row r="63" spans="1:12" ht="14.25" customHeight="1">
      <c r="A63" s="1">
        <v>44</v>
      </c>
      <c r="B63" s="36" t="s">
        <v>70</v>
      </c>
      <c r="C63" s="37">
        <v>2336.3</v>
      </c>
      <c r="D63" s="75">
        <v>100</v>
      </c>
      <c r="E63" s="46">
        <f t="shared" si="0"/>
        <v>168213.60000000003</v>
      </c>
      <c r="F63" s="13" t="s">
        <v>101</v>
      </c>
      <c r="G63" s="20" t="s">
        <v>104</v>
      </c>
      <c r="H63" s="20">
        <v>1</v>
      </c>
      <c r="I63" s="20"/>
      <c r="J63" s="20"/>
      <c r="K63" s="20">
        <v>1</v>
      </c>
      <c r="L63" s="20"/>
    </row>
    <row r="64" spans="1:12" ht="14.25" customHeight="1">
      <c r="A64" s="1">
        <v>45</v>
      </c>
      <c r="B64" s="100" t="s">
        <v>132</v>
      </c>
      <c r="C64" s="37">
        <v>1746.1</v>
      </c>
      <c r="D64" s="75">
        <v>65</v>
      </c>
      <c r="E64" s="46">
        <f t="shared" si="0"/>
        <v>81717.48</v>
      </c>
      <c r="F64" s="13" t="s">
        <v>135</v>
      </c>
      <c r="G64" s="20" t="s">
        <v>100</v>
      </c>
      <c r="H64" s="20">
        <v>1</v>
      </c>
      <c r="I64" s="20"/>
      <c r="J64" s="20"/>
      <c r="K64" s="20">
        <v>1</v>
      </c>
      <c r="L64" s="20"/>
    </row>
    <row r="65" spans="1:12" ht="14.25" customHeight="1">
      <c r="A65" s="1">
        <v>46</v>
      </c>
      <c r="B65" s="100" t="s">
        <v>133</v>
      </c>
      <c r="C65" s="37">
        <v>1040</v>
      </c>
      <c r="D65" s="75">
        <v>69.1</v>
      </c>
      <c r="E65" s="46">
        <f t="shared" si="0"/>
        <v>51742.08</v>
      </c>
      <c r="F65" s="13" t="s">
        <v>106</v>
      </c>
      <c r="G65" s="20" t="s">
        <v>82</v>
      </c>
      <c r="H65" s="20">
        <v>60</v>
      </c>
      <c r="I65" s="20"/>
      <c r="J65" s="20"/>
      <c r="K65" s="20">
        <v>60</v>
      </c>
      <c r="L65" s="20"/>
    </row>
    <row r="66" spans="1:12" ht="15" customHeight="1">
      <c r="A66" s="1">
        <v>47</v>
      </c>
      <c r="B66" s="100" t="s">
        <v>134</v>
      </c>
      <c r="C66" s="37">
        <v>1037.2</v>
      </c>
      <c r="D66" s="8">
        <v>65.3</v>
      </c>
      <c r="E66" s="46">
        <f t="shared" si="0"/>
        <v>48764.995200000005</v>
      </c>
      <c r="F66" s="13" t="s">
        <v>106</v>
      </c>
      <c r="G66" s="20" t="s">
        <v>82</v>
      </c>
      <c r="H66" s="20">
        <v>60</v>
      </c>
      <c r="I66" s="21"/>
      <c r="J66" s="15"/>
      <c r="K66" s="20">
        <v>60</v>
      </c>
      <c r="L66" s="14"/>
    </row>
    <row r="67" spans="1:12" ht="15" customHeight="1">
      <c r="A67" s="1"/>
      <c r="B67" s="17" t="s">
        <v>24</v>
      </c>
      <c r="C67" s="26">
        <f>SUM(C20:C66)</f>
        <v>50701.700000000004</v>
      </c>
      <c r="D67" s="11"/>
      <c r="E67" s="47">
        <f>SUM(E20:E66)</f>
        <v>3168678.7424</v>
      </c>
      <c r="F67" s="4"/>
      <c r="G67" s="14"/>
      <c r="H67" s="14"/>
      <c r="I67" s="14"/>
      <c r="J67" s="14"/>
      <c r="K67" s="14"/>
      <c r="L67" s="14"/>
    </row>
    <row r="68" spans="1:12" ht="15" customHeight="1">
      <c r="A68" s="27"/>
      <c r="B68" s="28"/>
      <c r="C68" s="29"/>
      <c r="D68" s="30"/>
      <c r="E68" s="31"/>
      <c r="F68" s="32"/>
      <c r="G68" s="33"/>
      <c r="H68" s="33"/>
      <c r="I68" s="33"/>
      <c r="J68" s="33"/>
      <c r="K68" s="33"/>
      <c r="L68" s="33"/>
    </row>
    <row r="69" spans="4:7" ht="12.75">
      <c r="D69" t="s">
        <v>13</v>
      </c>
      <c r="G69" t="s">
        <v>73</v>
      </c>
    </row>
    <row r="71" ht="12.75">
      <c r="D71" s="43" t="s">
        <v>80</v>
      </c>
    </row>
    <row r="72" ht="12.75">
      <c r="F72" s="43"/>
    </row>
    <row r="73" spans="1:12" ht="12.75">
      <c r="A73" s="16" t="s">
        <v>14</v>
      </c>
      <c r="E73" s="16" t="s">
        <v>15</v>
      </c>
      <c r="G73" s="16" t="s">
        <v>15</v>
      </c>
      <c r="J73" s="16"/>
      <c r="K73" s="16"/>
      <c r="L73" s="16"/>
    </row>
    <row r="74" spans="1:12" ht="12.75">
      <c r="A74" s="16" t="s">
        <v>16</v>
      </c>
      <c r="E74" s="16" t="s">
        <v>71</v>
      </c>
      <c r="G74" s="16" t="s">
        <v>95</v>
      </c>
      <c r="J74" s="16"/>
      <c r="K74" s="16"/>
      <c r="L74" s="16"/>
    </row>
    <row r="75" spans="1:12" ht="12.75">
      <c r="A75" s="16" t="s">
        <v>17</v>
      </c>
      <c r="E75" s="16" t="s">
        <v>18</v>
      </c>
      <c r="G75" s="16" t="s">
        <v>19</v>
      </c>
      <c r="J75" s="16"/>
      <c r="K75" s="16"/>
      <c r="L75" s="16"/>
    </row>
    <row r="76" spans="1:12" ht="12.75">
      <c r="A76" s="16"/>
      <c r="E76" s="16"/>
      <c r="G76" s="16"/>
      <c r="J76" s="16"/>
      <c r="K76" s="16"/>
      <c r="L76" s="16"/>
    </row>
    <row r="77" spans="1:12" ht="12.75">
      <c r="A77" s="16" t="s">
        <v>20</v>
      </c>
      <c r="E77" s="16" t="s">
        <v>75</v>
      </c>
      <c r="G77" s="16" t="s">
        <v>102</v>
      </c>
      <c r="J77" s="16"/>
      <c r="K77" s="16"/>
      <c r="L77" s="16"/>
    </row>
    <row r="78" spans="3:11" ht="15">
      <c r="C78" s="101" t="s">
        <v>0</v>
      </c>
      <c r="D78" s="101"/>
      <c r="E78" s="101"/>
      <c r="F78" s="101"/>
      <c r="G78" s="34"/>
      <c r="H78" s="34"/>
      <c r="I78" s="34"/>
      <c r="J78" s="34"/>
      <c r="K78" s="34"/>
    </row>
    <row r="79" spans="3:11" ht="15">
      <c r="C79" s="101" t="s">
        <v>110</v>
      </c>
      <c r="D79" s="101"/>
      <c r="E79" s="101"/>
      <c r="F79" s="101"/>
      <c r="G79" s="34"/>
      <c r="H79" s="34"/>
      <c r="I79" s="34"/>
      <c r="J79" s="34"/>
      <c r="K79" s="34"/>
    </row>
    <row r="81" spans="1:6" ht="12.75">
      <c r="A81" s="7" t="s">
        <v>1</v>
      </c>
      <c r="B81" s="7"/>
      <c r="C81" s="7"/>
      <c r="D81" s="7"/>
      <c r="E81" s="7"/>
      <c r="F81" s="49"/>
    </row>
    <row r="83" spans="1:12" ht="15.75">
      <c r="A83" s="106" t="s">
        <v>2</v>
      </c>
      <c r="B83" s="109" t="s">
        <v>12</v>
      </c>
      <c r="C83" s="109" t="s">
        <v>21</v>
      </c>
      <c r="D83" s="109" t="s">
        <v>22</v>
      </c>
      <c r="E83" s="109" t="s">
        <v>23</v>
      </c>
      <c r="F83" s="106" t="s">
        <v>3</v>
      </c>
      <c r="G83" s="106" t="s">
        <v>76</v>
      </c>
      <c r="H83" s="106" t="s">
        <v>77</v>
      </c>
      <c r="I83" s="108" t="s">
        <v>4</v>
      </c>
      <c r="J83" s="108"/>
      <c r="K83" s="108"/>
      <c r="L83" s="108"/>
    </row>
    <row r="84" spans="1:12" ht="15.75">
      <c r="A84" s="107"/>
      <c r="B84" s="110"/>
      <c r="C84" s="110"/>
      <c r="D84" s="110"/>
      <c r="E84" s="110"/>
      <c r="F84" s="107"/>
      <c r="G84" s="107"/>
      <c r="H84" s="107"/>
      <c r="I84" s="51">
        <v>1</v>
      </c>
      <c r="J84" s="51">
        <v>2</v>
      </c>
      <c r="K84" s="51">
        <v>3</v>
      </c>
      <c r="L84" s="51">
        <v>4</v>
      </c>
    </row>
    <row r="85" spans="1:12" ht="15.75">
      <c r="A85" s="52">
        <v>1</v>
      </c>
      <c r="B85" s="52"/>
      <c r="C85" s="52"/>
      <c r="D85" s="52"/>
      <c r="E85" s="52"/>
      <c r="F85" s="52">
        <v>2</v>
      </c>
      <c r="G85" s="52">
        <v>3</v>
      </c>
      <c r="H85" s="52">
        <v>4</v>
      </c>
      <c r="I85" s="51">
        <v>5</v>
      </c>
      <c r="J85" s="51">
        <v>6</v>
      </c>
      <c r="K85" s="51">
        <v>7</v>
      </c>
      <c r="L85" s="51">
        <v>8</v>
      </c>
    </row>
    <row r="86" spans="1:12" ht="15.75">
      <c r="A86" s="67">
        <v>1</v>
      </c>
      <c r="B86" s="65" t="s">
        <v>38</v>
      </c>
      <c r="C86" s="66">
        <v>1845.3</v>
      </c>
      <c r="D86" s="68">
        <v>100</v>
      </c>
      <c r="E86" s="69">
        <f>C86*D86*6*12/100</f>
        <v>132861.6</v>
      </c>
      <c r="F86" s="53" t="s">
        <v>129</v>
      </c>
      <c r="G86" s="50" t="s">
        <v>100</v>
      </c>
      <c r="H86" s="50">
        <v>1</v>
      </c>
      <c r="I86" s="50"/>
      <c r="J86" s="50"/>
      <c r="K86" s="50">
        <v>1</v>
      </c>
      <c r="L86" s="50"/>
    </row>
    <row r="87" spans="1:12" ht="15.75">
      <c r="A87" s="51">
        <v>2</v>
      </c>
      <c r="B87" s="54" t="s">
        <v>48</v>
      </c>
      <c r="C87" s="55">
        <v>116.8</v>
      </c>
      <c r="D87" s="56">
        <v>0</v>
      </c>
      <c r="E87" s="57">
        <f aca="true" t="shared" si="1" ref="E87:E100">C87*D87*6*12/100</f>
        <v>0</v>
      </c>
      <c r="F87" s="58" t="s">
        <v>96</v>
      </c>
      <c r="G87" s="59" t="s">
        <v>81</v>
      </c>
      <c r="H87" s="59">
        <v>1</v>
      </c>
      <c r="I87" s="59"/>
      <c r="J87" s="59"/>
      <c r="K87" s="59">
        <v>1</v>
      </c>
      <c r="L87" s="59"/>
    </row>
    <row r="88" spans="1:12" ht="15.75">
      <c r="A88" s="51">
        <v>3</v>
      </c>
      <c r="B88" s="54" t="s">
        <v>52</v>
      </c>
      <c r="C88" s="55">
        <v>865.4</v>
      </c>
      <c r="D88" s="56">
        <v>92.6</v>
      </c>
      <c r="E88" s="57">
        <v>60751</v>
      </c>
      <c r="F88" s="58" t="s">
        <v>103</v>
      </c>
      <c r="G88" s="59" t="s">
        <v>82</v>
      </c>
      <c r="H88" s="59">
        <v>50</v>
      </c>
      <c r="I88" s="59"/>
      <c r="J88" s="59"/>
      <c r="K88" s="59">
        <v>50</v>
      </c>
      <c r="L88" s="59"/>
    </row>
    <row r="89" spans="1:12" ht="15.75">
      <c r="A89" s="51">
        <v>4</v>
      </c>
      <c r="B89" s="54" t="s">
        <v>83</v>
      </c>
      <c r="C89" s="55">
        <v>874.5</v>
      </c>
      <c r="D89" s="56">
        <v>91</v>
      </c>
      <c r="E89" s="57">
        <f t="shared" si="1"/>
        <v>57297.24</v>
      </c>
      <c r="F89" s="58" t="s">
        <v>96</v>
      </c>
      <c r="G89" s="59" t="s">
        <v>100</v>
      </c>
      <c r="H89" s="59">
        <v>1</v>
      </c>
      <c r="I89" s="59"/>
      <c r="J89" s="59">
        <v>1</v>
      </c>
      <c r="K89" s="59"/>
      <c r="L89" s="59"/>
    </row>
    <row r="90" spans="1:12" ht="15.75">
      <c r="A90" s="51">
        <v>5</v>
      </c>
      <c r="B90" s="54" t="s">
        <v>84</v>
      </c>
      <c r="C90" s="55">
        <v>831.7</v>
      </c>
      <c r="D90" s="56">
        <v>89.8</v>
      </c>
      <c r="E90" s="57">
        <f t="shared" si="1"/>
        <v>53774.395200000006</v>
      </c>
      <c r="F90" s="58" t="s">
        <v>98</v>
      </c>
      <c r="G90" s="59" t="s">
        <v>104</v>
      </c>
      <c r="H90" s="59">
        <v>1</v>
      </c>
      <c r="I90" s="59"/>
      <c r="J90" s="59"/>
      <c r="K90" s="59">
        <v>1</v>
      </c>
      <c r="L90" s="59"/>
    </row>
    <row r="91" spans="1:12" ht="15.75">
      <c r="A91" s="51">
        <v>6</v>
      </c>
      <c r="B91" s="54" t="s">
        <v>85</v>
      </c>
      <c r="C91" s="55">
        <v>853.1</v>
      </c>
      <c r="D91" s="56">
        <v>91.3</v>
      </c>
      <c r="E91" s="57">
        <f t="shared" si="1"/>
        <v>56079.3816</v>
      </c>
      <c r="F91" s="58" t="s">
        <v>103</v>
      </c>
      <c r="G91" s="59" t="s">
        <v>79</v>
      </c>
      <c r="H91" s="59">
        <v>60</v>
      </c>
      <c r="I91" s="59"/>
      <c r="J91" s="59">
        <v>60</v>
      </c>
      <c r="K91" s="59"/>
      <c r="L91" s="59"/>
    </row>
    <row r="92" spans="1:12" ht="15.75">
      <c r="A92" s="51">
        <v>7</v>
      </c>
      <c r="B92" s="54" t="s">
        <v>86</v>
      </c>
      <c r="C92" s="55">
        <v>841</v>
      </c>
      <c r="D92" s="56">
        <v>90.4</v>
      </c>
      <c r="E92" s="57">
        <f t="shared" si="1"/>
        <v>54739.00800000001</v>
      </c>
      <c r="F92" s="58" t="s">
        <v>98</v>
      </c>
      <c r="G92" s="59" t="s">
        <v>100</v>
      </c>
      <c r="H92" s="59">
        <v>1</v>
      </c>
      <c r="I92" s="59"/>
      <c r="J92" s="59"/>
      <c r="K92" s="59">
        <v>1</v>
      </c>
      <c r="L92" s="59"/>
    </row>
    <row r="93" spans="1:12" ht="15.75">
      <c r="A93" s="51">
        <v>8</v>
      </c>
      <c r="B93" s="54" t="s">
        <v>87</v>
      </c>
      <c r="C93" s="55">
        <v>856.4</v>
      </c>
      <c r="D93" s="56">
        <v>97.3</v>
      </c>
      <c r="E93" s="57">
        <f t="shared" si="1"/>
        <v>59995.958399999996</v>
      </c>
      <c r="F93" s="58" t="s">
        <v>98</v>
      </c>
      <c r="G93" s="59" t="s">
        <v>78</v>
      </c>
      <c r="H93" s="59">
        <v>1</v>
      </c>
      <c r="I93" s="59"/>
      <c r="J93" s="59">
        <v>1</v>
      </c>
      <c r="K93" s="59"/>
      <c r="L93" s="59"/>
    </row>
    <row r="94" spans="1:12" ht="31.5">
      <c r="A94" s="51">
        <v>9</v>
      </c>
      <c r="B94" s="54" t="s">
        <v>88</v>
      </c>
      <c r="C94" s="55">
        <v>848.9</v>
      </c>
      <c r="D94" s="56">
        <v>100</v>
      </c>
      <c r="E94" s="57">
        <f t="shared" si="1"/>
        <v>61120.8</v>
      </c>
      <c r="F94" s="58" t="s">
        <v>122</v>
      </c>
      <c r="G94" s="59" t="s">
        <v>100</v>
      </c>
      <c r="H94" s="59">
        <v>1</v>
      </c>
      <c r="I94" s="59"/>
      <c r="J94" s="59">
        <v>1</v>
      </c>
      <c r="K94" s="59"/>
      <c r="L94" s="59"/>
    </row>
    <row r="95" spans="1:12" ht="15.75">
      <c r="A95" s="51">
        <v>10</v>
      </c>
      <c r="B95" s="54" t="s">
        <v>89</v>
      </c>
      <c r="C95" s="55">
        <v>852</v>
      </c>
      <c r="D95" s="56">
        <v>99</v>
      </c>
      <c r="E95" s="57">
        <f t="shared" si="1"/>
        <v>60730.56</v>
      </c>
      <c r="F95" s="58" t="s">
        <v>96</v>
      </c>
      <c r="G95" s="59" t="s">
        <v>100</v>
      </c>
      <c r="H95" s="59">
        <v>1</v>
      </c>
      <c r="I95" s="59"/>
      <c r="J95" s="59"/>
      <c r="K95" s="59">
        <v>1</v>
      </c>
      <c r="L95" s="59"/>
    </row>
    <row r="96" spans="1:12" ht="31.5">
      <c r="A96" s="51">
        <v>11</v>
      </c>
      <c r="B96" s="54" t="s">
        <v>90</v>
      </c>
      <c r="C96" s="55">
        <v>275.9</v>
      </c>
      <c r="D96" s="56">
        <v>73.1</v>
      </c>
      <c r="E96" s="57">
        <f t="shared" si="1"/>
        <v>14521.1688</v>
      </c>
      <c r="F96" s="58" t="s">
        <v>122</v>
      </c>
      <c r="G96" s="59" t="s">
        <v>100</v>
      </c>
      <c r="H96" s="59">
        <v>1</v>
      </c>
      <c r="I96" s="59"/>
      <c r="J96" s="59"/>
      <c r="K96" s="59">
        <v>1</v>
      </c>
      <c r="L96" s="59"/>
    </row>
    <row r="97" spans="1:12" ht="31.5">
      <c r="A97" s="51">
        <v>12</v>
      </c>
      <c r="B97" s="54" t="s">
        <v>91</v>
      </c>
      <c r="C97" s="55">
        <v>486.1</v>
      </c>
      <c r="D97" s="56">
        <v>81.8</v>
      </c>
      <c r="E97" s="57">
        <f t="shared" si="1"/>
        <v>28629.3456</v>
      </c>
      <c r="F97" s="58" t="s">
        <v>130</v>
      </c>
      <c r="G97" s="59" t="s">
        <v>78</v>
      </c>
      <c r="H97" s="59">
        <v>1</v>
      </c>
      <c r="I97" s="59"/>
      <c r="J97" s="59"/>
      <c r="K97" s="59">
        <v>1</v>
      </c>
      <c r="L97" s="59"/>
    </row>
    <row r="98" spans="1:12" ht="31.5">
      <c r="A98" s="51">
        <v>13</v>
      </c>
      <c r="B98" s="54" t="s">
        <v>92</v>
      </c>
      <c r="C98" s="55">
        <v>730.5</v>
      </c>
      <c r="D98" s="56">
        <v>70.3</v>
      </c>
      <c r="E98" s="57">
        <f t="shared" si="1"/>
        <v>36974.988000000005</v>
      </c>
      <c r="F98" s="58" t="s">
        <v>131</v>
      </c>
      <c r="G98" s="59" t="s">
        <v>100</v>
      </c>
      <c r="H98" s="59">
        <v>1</v>
      </c>
      <c r="I98" s="59"/>
      <c r="J98" s="59"/>
      <c r="K98" s="59">
        <v>1</v>
      </c>
      <c r="L98" s="59"/>
    </row>
    <row r="99" spans="1:12" ht="17.25" customHeight="1">
      <c r="A99" s="72">
        <v>14</v>
      </c>
      <c r="B99" s="65" t="s">
        <v>93</v>
      </c>
      <c r="C99" s="66">
        <v>2156.2</v>
      </c>
      <c r="D99" s="68">
        <v>89.3</v>
      </c>
      <c r="E99" s="69">
        <f t="shared" si="1"/>
        <v>138635.03519999998</v>
      </c>
      <c r="F99" s="70" t="s">
        <v>98</v>
      </c>
      <c r="G99" s="73" t="s">
        <v>78</v>
      </c>
      <c r="H99" s="73">
        <v>1</v>
      </c>
      <c r="I99" s="73"/>
      <c r="J99" s="73"/>
      <c r="K99" s="73">
        <v>1</v>
      </c>
      <c r="L99" s="73"/>
    </row>
    <row r="100" spans="1:12" ht="32.25" customHeight="1">
      <c r="A100" s="71">
        <v>15</v>
      </c>
      <c r="B100" s="74" t="s">
        <v>94</v>
      </c>
      <c r="C100" s="66">
        <v>3050.9</v>
      </c>
      <c r="D100" s="68">
        <v>100</v>
      </c>
      <c r="E100" s="69">
        <f t="shared" si="1"/>
        <v>219664.8</v>
      </c>
      <c r="F100" s="70" t="s">
        <v>106</v>
      </c>
      <c r="G100" s="73" t="s">
        <v>107</v>
      </c>
      <c r="H100" s="73">
        <v>250</v>
      </c>
      <c r="I100" s="73"/>
      <c r="J100" s="73">
        <v>150</v>
      </c>
      <c r="K100" s="73">
        <v>100</v>
      </c>
      <c r="L100" s="73"/>
    </row>
    <row r="101" spans="1:12" ht="15.75">
      <c r="A101" s="51"/>
      <c r="B101" s="60" t="s">
        <v>24</v>
      </c>
      <c r="C101" s="61">
        <f>SUM(C86:C100)</f>
        <v>15484.699999999999</v>
      </c>
      <c r="D101" s="62"/>
      <c r="E101" s="63">
        <f>SUM(E86:E100)</f>
        <v>1035775.2808000001</v>
      </c>
      <c r="F101" s="58"/>
      <c r="G101" s="59"/>
      <c r="H101" s="59"/>
      <c r="I101" s="59"/>
      <c r="J101" s="59"/>
      <c r="K101" s="59"/>
      <c r="L101" s="59"/>
    </row>
    <row r="103" spans="4:7" ht="12.75">
      <c r="D103" t="s">
        <v>13</v>
      </c>
      <c r="G103" t="s">
        <v>73</v>
      </c>
    </row>
    <row r="105" ht="12.75">
      <c r="D105" s="43" t="s">
        <v>80</v>
      </c>
    </row>
  </sheetData>
  <sheetProtection/>
  <mergeCells count="24">
    <mergeCell ref="A83:A84"/>
    <mergeCell ref="E83:E84"/>
    <mergeCell ref="F83:F84"/>
    <mergeCell ref="B83:B84"/>
    <mergeCell ref="C83:C84"/>
    <mergeCell ref="I11:L11"/>
    <mergeCell ref="G11:G12"/>
    <mergeCell ref="G15:I15"/>
    <mergeCell ref="A14:E14"/>
    <mergeCell ref="A11:A12"/>
    <mergeCell ref="B11:B12"/>
    <mergeCell ref="H11:H12"/>
    <mergeCell ref="H83:H84"/>
    <mergeCell ref="I83:L83"/>
    <mergeCell ref="C78:F78"/>
    <mergeCell ref="C79:F79"/>
    <mergeCell ref="D83:D84"/>
    <mergeCell ref="G83:G84"/>
    <mergeCell ref="C6:F6"/>
    <mergeCell ref="F11:F12"/>
    <mergeCell ref="C11:C12"/>
    <mergeCell ref="C7:F7"/>
    <mergeCell ref="D11:D12"/>
    <mergeCell ref="E11:E12"/>
  </mergeCells>
  <printOptions horizontalCentered="1"/>
  <pageMargins left="0.15748031496062992" right="0.15748031496062992" top="0.2362204724409449" bottom="0.3937007874015748" header="0.2755905511811024" footer="0.35433070866141736"/>
  <pageSetup fitToHeight="2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2022-04-04T07:15:15Z</cp:lastPrinted>
  <dcterms:created xsi:type="dcterms:W3CDTF">1996-10-14T23:33:28Z</dcterms:created>
  <dcterms:modified xsi:type="dcterms:W3CDTF">2022-04-04T07:16:12Z</dcterms:modified>
  <cp:category/>
  <cp:version/>
  <cp:contentType/>
  <cp:contentStatus/>
</cp:coreProperties>
</file>